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265" activeTab="0"/>
  </bookViews>
  <sheets>
    <sheet name="Sheet1" sheetId="1" r:id="rId1"/>
    <sheet name="Лист1" sheetId="2" state="hidden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<sst xmlns="http://schemas.openxmlformats.org/spreadsheetml/2006/main" count="1248" uniqueCount="417">
  <si>
    <t>Наименование</t>
  </si>
  <si>
    <t>Индекс</t>
  </si>
  <si>
    <t>Применяемость</t>
  </si>
  <si>
    <t>Цена</t>
  </si>
  <si>
    <t>Фланец</t>
  </si>
  <si>
    <t>Запчасти для Вакуумных машин</t>
  </si>
  <si>
    <t>Запчасти для Илососных машин</t>
  </si>
  <si>
    <t>Бачек промежуточный</t>
  </si>
  <si>
    <t>КО-503В-2.03.03.000</t>
  </si>
  <si>
    <t>КО-503</t>
  </si>
  <si>
    <t>КО-503В-2.02.04.000-09 (L=854 ММ.)</t>
  </si>
  <si>
    <t>Вал карданный</t>
  </si>
  <si>
    <t xml:space="preserve"> КО-503В-2.02.04.000-15 Z (L=1200 ММ.)</t>
  </si>
  <si>
    <t xml:space="preserve">Гайка накидная </t>
  </si>
  <si>
    <t>АНМ53.09.00.002</t>
  </si>
  <si>
    <t>КО-503В-2.02.04.000-09 L=854мм</t>
  </si>
  <si>
    <t>КО-503В-2.02.04.000-15 Z L=1200мм</t>
  </si>
  <si>
    <t>Измеритель уровня</t>
  </si>
  <si>
    <t>АНМ-53.10.12.000</t>
  </si>
  <si>
    <t>C-300  3" (75 мм) (мама)</t>
  </si>
  <si>
    <t xml:space="preserve">Камлок алюминиевый </t>
  </si>
  <si>
    <t>E-300  3" (75 мм) (папа)</t>
  </si>
  <si>
    <t>C-400  4" (100 мм) (мама)</t>
  </si>
  <si>
    <t>Е-400  4" (100 мм) (мама)</t>
  </si>
  <si>
    <t xml:space="preserve">Клапан предохранительный </t>
  </si>
  <si>
    <t>КО-503.04.12.000</t>
  </si>
  <si>
    <t>Цены указаны в рублях с НДС и действительны с 01.11.2019г.</t>
  </si>
  <si>
    <t>Колесо (косозубое)</t>
  </si>
  <si>
    <t>КО-503В.02.11.702</t>
  </si>
  <si>
    <t>КОМ (прямозубое)</t>
  </si>
  <si>
    <t>КО-503В-2.02.12.100-02</t>
  </si>
  <si>
    <t>КО-503В-2.02.12.102</t>
  </si>
  <si>
    <t>Колесо (прямозубое)</t>
  </si>
  <si>
    <t>КОМ (косозубое)</t>
  </si>
  <si>
    <t>КО-503В.02.11.700</t>
  </si>
  <si>
    <t>Корпус насоса</t>
  </si>
  <si>
    <t>КО-503.02.14.101</t>
  </si>
  <si>
    <t>Кран четырехходовой</t>
  </si>
  <si>
    <t>АНМ-53э.03.18.000</t>
  </si>
  <si>
    <t>Все вакуумные машины</t>
  </si>
  <si>
    <t>Лопатка (текстолит) КО-503 (6-шт)</t>
  </si>
  <si>
    <t>КО-503.02.14.113-01</t>
  </si>
  <si>
    <t>Лопатка (текстолит) КО-505 (6-шт)</t>
  </si>
  <si>
    <t>Лопатка (текстолит) КО-510 (6-шт)</t>
  </si>
  <si>
    <t>КО-505А.02.15.105</t>
  </si>
  <si>
    <t>КО-505</t>
  </si>
  <si>
    <t>КО-510.02.16.004</t>
  </si>
  <si>
    <t>КО-510</t>
  </si>
  <si>
    <t>Лючок приемный</t>
  </si>
  <si>
    <t>АНМ-53.07.00.000</t>
  </si>
  <si>
    <t>Насос вакуумный (без с/с левого вращения)</t>
  </si>
  <si>
    <t>КО-522А.02.01.100</t>
  </si>
  <si>
    <t>КО-503, КО-522</t>
  </si>
  <si>
    <t>КО-503В.02.14.100</t>
  </si>
  <si>
    <t>Насос вакуумный (без с/с правого вращения)</t>
  </si>
  <si>
    <t>КО-503Б.02.14.100-02</t>
  </si>
  <si>
    <t xml:space="preserve">Моновакуумметр </t>
  </si>
  <si>
    <t>ТМВ-510Р.00 (-0,1-0,3MPA) M20Х1,5.1,5</t>
  </si>
  <si>
    <t xml:space="preserve"> КО-503, КО-505, КО-520, КО-522</t>
  </si>
  <si>
    <t>Окно уровня</t>
  </si>
  <si>
    <t xml:space="preserve">Окно уровня для вакуумных емкостей 5” </t>
  </si>
  <si>
    <t>КО-503, КО-505, КО-510, КО-520</t>
  </si>
  <si>
    <t>Патрубок</t>
  </si>
  <si>
    <t>КО-503.03.00.006</t>
  </si>
  <si>
    <t>КО-503.03.00.060</t>
  </si>
  <si>
    <t>КО-503.03.00.090</t>
  </si>
  <si>
    <t>Подшипник промежуточный</t>
  </si>
  <si>
    <t>КО-503.02.02.000</t>
  </si>
  <si>
    <t>КО-503В,-520,-503В2</t>
  </si>
  <si>
    <t>Ротор</t>
  </si>
  <si>
    <t>КО-503Б.02.14.150</t>
  </si>
  <si>
    <t>Рукав нап/вс "Томифлекс" d=102мм (за 1м)</t>
  </si>
  <si>
    <t>Рукав нап/вс "Томифлекс" d=76мм (за 1м)</t>
  </si>
  <si>
    <t>Рукав нап/вс. В-2 d=100мм (10м)</t>
  </si>
  <si>
    <t>Рукав нап/вс. В-2 d=100мм (4м)</t>
  </si>
  <si>
    <t>Рукав нап/вс. В-2 d=100мм (6м)</t>
  </si>
  <si>
    <t>Рукав нап/вс. В-2 d=75мм (10м)</t>
  </si>
  <si>
    <t>Рукав нап/вс. В-2 d=75мм (6м)</t>
  </si>
  <si>
    <t>Рукав нап/вс. В-2 d=75мм (4м)</t>
  </si>
  <si>
    <t>Система смазски</t>
  </si>
  <si>
    <t>КО-503В.02.14.300</t>
  </si>
  <si>
    <t>СПУ</t>
  </si>
  <si>
    <t>КО-503. 04.00.000</t>
  </si>
  <si>
    <t>АНМ-53.02.08.020</t>
  </si>
  <si>
    <t>Шкив (Металл)</t>
  </si>
  <si>
    <t>КО-503.02.00.009-01</t>
  </si>
  <si>
    <t>Шкив (Чугун)</t>
  </si>
  <si>
    <t>Шестерня ведомая (КОМ, прямозуб, Z=10)</t>
  </si>
  <si>
    <t xml:space="preserve"> КО-503В-2.02.12.104</t>
  </si>
  <si>
    <t>Шестерня ведомая  (КОМ, косозуб., z=14)</t>
  </si>
  <si>
    <t>КО-503В.02.11.712</t>
  </si>
  <si>
    <t>Шпонка на вал вакуумного насоса (12х8х50)</t>
  </si>
  <si>
    <t xml:space="preserve">Бандаж </t>
  </si>
  <si>
    <t>КО-505.01.00.400</t>
  </si>
  <si>
    <t xml:space="preserve"> Блок натяжной </t>
  </si>
  <si>
    <t>КО-505А.02.02.000</t>
  </si>
  <si>
    <t xml:space="preserve">КОМ </t>
  </si>
  <si>
    <t>КО-505А.15.02.000</t>
  </si>
  <si>
    <t>Корпус</t>
  </si>
  <si>
    <t>КО-505А.02.15.101</t>
  </si>
  <si>
    <t xml:space="preserve"> Крышка </t>
  </si>
  <si>
    <t>КО-505.07.01.140</t>
  </si>
  <si>
    <t>Насос вакуумный (Левый)</t>
  </si>
  <si>
    <t xml:space="preserve">КО-505А.02.15.100 TZ </t>
  </si>
  <si>
    <t>Насос вакуумный (Правый)</t>
  </si>
  <si>
    <t xml:space="preserve">Опора задняя </t>
  </si>
  <si>
    <t>КО-505.01.00.200</t>
  </si>
  <si>
    <t xml:space="preserve">Опора передняя </t>
  </si>
  <si>
    <t>КО-505.01.00.100</t>
  </si>
  <si>
    <t>КО-505Б.01.02.000</t>
  </si>
  <si>
    <t>980В.02.17.000</t>
  </si>
  <si>
    <t xml:space="preserve"> Рама </t>
  </si>
  <si>
    <t>КО-505А.02.01.000</t>
  </si>
  <si>
    <t xml:space="preserve"> Распределитель </t>
  </si>
  <si>
    <t>КО-505А.07.04.200</t>
  </si>
  <si>
    <t xml:space="preserve">Ротор </t>
  </si>
  <si>
    <t>КО-505А.02.15.150</t>
  </si>
  <si>
    <t>Система смазки</t>
  </si>
  <si>
    <t>КО-520.20.01.400-01</t>
  </si>
  <si>
    <t>КО-505, КО-510, КО-520</t>
  </si>
  <si>
    <t xml:space="preserve">Блок натяжной </t>
  </si>
  <si>
    <t xml:space="preserve">Крышка </t>
  </si>
  <si>
    <t xml:space="preserve">Рама </t>
  </si>
  <si>
    <t xml:space="preserve">Распределитель </t>
  </si>
  <si>
    <t xml:space="preserve"> Стекло смотровое КО-522 (выпуклое)</t>
  </si>
  <si>
    <t xml:space="preserve">Шестерня </t>
  </si>
  <si>
    <t>Шестерня КО-505.11.01.003</t>
  </si>
  <si>
    <t>КО-505А.15.02.009</t>
  </si>
  <si>
    <t>КО-505.11.01.003</t>
  </si>
  <si>
    <t xml:space="preserve">Шкив </t>
  </si>
  <si>
    <t>КО-505А.02.00.002</t>
  </si>
  <si>
    <t xml:space="preserve">Бачок влагоотделительный </t>
  </si>
  <si>
    <t>КО-510.03.04.000 Z</t>
  </si>
  <si>
    <t>Блок клапанов (Блок клапанов КЭМ)</t>
  </si>
  <si>
    <t xml:space="preserve">КО-510.35.00.100-01Z </t>
  </si>
  <si>
    <t xml:space="preserve">Вал вторичный </t>
  </si>
  <si>
    <t xml:space="preserve"> 53213-4215070 Z</t>
  </si>
  <si>
    <t xml:space="preserve">Вентилятор </t>
  </si>
  <si>
    <t>КО-510.02.16.180 Z</t>
  </si>
  <si>
    <t>53213-4215070 Z</t>
  </si>
  <si>
    <t>КО-510.02.16.600 Z</t>
  </si>
  <si>
    <t>53213-4215280 Z</t>
  </si>
  <si>
    <t xml:space="preserve">Вилка </t>
  </si>
  <si>
    <t>Держатель поплавка</t>
  </si>
  <si>
    <t>КО-507А.01.31.000</t>
  </si>
  <si>
    <t>Клапан</t>
  </si>
  <si>
    <t>980А-01.05.600 Z</t>
  </si>
  <si>
    <t>КО-829.02.02.000-06</t>
  </si>
  <si>
    <t>КО-510.02.16.001</t>
  </si>
  <si>
    <t xml:space="preserve">Корпус </t>
  </si>
  <si>
    <t xml:space="preserve">Крышка цистерны </t>
  </si>
  <si>
    <t>КО-510.01.20.000</t>
  </si>
  <si>
    <t>Насос вакуумный (правого вращения)</t>
  </si>
  <si>
    <t>КО-510.02.16.000-04 TZ</t>
  </si>
  <si>
    <t>Насос вакуумный</t>
  </si>
  <si>
    <t>Опора стрелы</t>
  </si>
  <si>
    <t>980А-01.15.000 Z</t>
  </si>
  <si>
    <t>Патрубок всасывающий</t>
  </si>
  <si>
    <t>КО-510.20.01.000</t>
  </si>
  <si>
    <t xml:space="preserve">Патрубок </t>
  </si>
  <si>
    <t>КО-510.33.06.000</t>
  </si>
  <si>
    <t>КО-510.33.07.000</t>
  </si>
  <si>
    <t>КО-510.33.08.000</t>
  </si>
  <si>
    <t>Патрубок напорный</t>
  </si>
  <si>
    <t>КО-510.20.02.000</t>
  </si>
  <si>
    <t>КО-510.20.04.000 Z</t>
  </si>
  <si>
    <t xml:space="preserve">Ротор насоса </t>
  </si>
  <si>
    <t>КО-510.02.16.150 Z</t>
  </si>
  <si>
    <t xml:space="preserve">Система смазки </t>
  </si>
  <si>
    <t>КО-510.10.00.001 Z</t>
  </si>
  <si>
    <r>
      <rPr>
        <b/>
        <i/>
        <sz val="24"/>
        <color indexed="8"/>
        <rFont val="Bookman Old Style"/>
        <family val="1"/>
      </rPr>
      <t xml:space="preserve">    </t>
    </r>
    <r>
      <rPr>
        <b/>
        <i/>
        <u val="single"/>
        <sz val="24"/>
        <color indexed="8"/>
        <rFont val="Bookman Old Style"/>
        <family val="1"/>
      </rPr>
      <t>Прайс - лист  Запчасти на Коммунальную технику</t>
    </r>
  </si>
  <si>
    <t>Запчасти для Мусоровозов</t>
  </si>
  <si>
    <t>Запчасти для мусоровозов</t>
  </si>
  <si>
    <t xml:space="preserve">Борт задний </t>
  </si>
  <si>
    <t>КО-440-4.81.04.000 Z</t>
  </si>
  <si>
    <t>КО-440</t>
  </si>
  <si>
    <t>КО-440-5.01.04.000-01 Z</t>
  </si>
  <si>
    <t>КО-440-4</t>
  </si>
  <si>
    <t>КО-440-5, КО-440-8</t>
  </si>
  <si>
    <t>КО-440-7.11.11.000 Z</t>
  </si>
  <si>
    <t>КО-440-7</t>
  </si>
  <si>
    <t xml:space="preserve">Втулка </t>
  </si>
  <si>
    <t>КО-440-8.23.01.011</t>
  </si>
  <si>
    <t>КО-440-5, КО-440-6</t>
  </si>
  <si>
    <t>КО-440-8.29.01.005</t>
  </si>
  <si>
    <t>КО-440-5, КО-440-6, КО-440-7</t>
  </si>
  <si>
    <t>КО-440-8.29.01.311</t>
  </si>
  <si>
    <t xml:space="preserve">Каретка </t>
  </si>
  <si>
    <t>КО-440-2.18.06.000Z</t>
  </si>
  <si>
    <t xml:space="preserve"> КО-440-2, КО-440-3, КО-440-4</t>
  </si>
  <si>
    <t xml:space="preserve">Каток </t>
  </si>
  <si>
    <t>КО-440-5.73.01.800</t>
  </si>
  <si>
    <t xml:space="preserve">Клапан </t>
  </si>
  <si>
    <t>КО-505.07.01.120</t>
  </si>
  <si>
    <t>КО-440-5.75.01.000-01 Z</t>
  </si>
  <si>
    <t xml:space="preserve"> КО-440-5</t>
  </si>
  <si>
    <t>КОМ (Коробка отбора мощности с насосом)</t>
  </si>
  <si>
    <t>КОМ (Коробка отбора мощности без насоса)</t>
  </si>
  <si>
    <t>КО-440-5.75.01.000-02 Z</t>
  </si>
  <si>
    <t>Корпус захвата</t>
  </si>
  <si>
    <t>КО-440-4К.03.07.200 Z</t>
  </si>
  <si>
    <t xml:space="preserve">КО-440-2, КО-440-3, КО-440-4
</t>
  </si>
  <si>
    <t xml:space="preserve">Корпус захвата </t>
  </si>
  <si>
    <t>КО-440-5.73.01.100 Z</t>
  </si>
  <si>
    <t xml:space="preserve">КО-440-5
</t>
  </si>
  <si>
    <t>Направляющая</t>
  </si>
  <si>
    <t>КО-440-2.11.02.038 Z</t>
  </si>
  <si>
    <t xml:space="preserve">КО-440-4
</t>
  </si>
  <si>
    <t xml:space="preserve">Опора </t>
  </si>
  <si>
    <t>КО-440-2.16.20.930</t>
  </si>
  <si>
    <t>КО-440-2, КО-440-3, КО-440-4</t>
  </si>
  <si>
    <t xml:space="preserve"> Ось </t>
  </si>
  <si>
    <t>КО-440-2.18.07.000</t>
  </si>
  <si>
    <t>Ось</t>
  </si>
  <si>
    <t>КО-440-2.18.09.000-02</t>
  </si>
  <si>
    <t xml:space="preserve">Ось </t>
  </si>
  <si>
    <t>КО-440-5.73.01.003</t>
  </si>
  <si>
    <t xml:space="preserve">КО-440-5, КО-440-6, КО-440-7
</t>
  </si>
  <si>
    <t>КО-440-5.73.01.003-02</t>
  </si>
  <si>
    <t xml:space="preserve"> КО-440-8.23.01.950 Z</t>
  </si>
  <si>
    <t>КО-440-8.23.01.950 Z</t>
  </si>
  <si>
    <t>КО-440-8.23.01.970-01</t>
  </si>
  <si>
    <t>КО-440-8.23.01.980-01</t>
  </si>
  <si>
    <t xml:space="preserve">Палец </t>
  </si>
  <si>
    <t>КО-440.01.03.400 Z</t>
  </si>
  <si>
    <t xml:space="preserve">Разравниватель </t>
  </si>
  <si>
    <t>КО-440.01.03.300 Z</t>
  </si>
  <si>
    <t xml:space="preserve">Ролик </t>
  </si>
  <si>
    <t>КО-440-2.18.00.012 Z</t>
  </si>
  <si>
    <t xml:space="preserve">Траверса </t>
  </si>
  <si>
    <t>КО-440-8.29.01.400 Z</t>
  </si>
  <si>
    <t xml:space="preserve">Вал ведущий </t>
  </si>
  <si>
    <t>Вал ведущий КО-502.02.02.009</t>
  </si>
  <si>
    <t>КО-502, КО-512, КО-514</t>
  </si>
  <si>
    <t>Вал вторичный</t>
  </si>
  <si>
    <t>КО-507, КО-512, КО-514, КО-829</t>
  </si>
  <si>
    <t xml:space="preserve">Головка </t>
  </si>
  <si>
    <t>КО-502.08.06.001Z (Головка Ф48)</t>
  </si>
  <si>
    <t>КО-502, КО-504, КО-512, КО-514</t>
  </si>
  <si>
    <t>КО-502.08.06.002Z (Головка Ф48)</t>
  </si>
  <si>
    <t>КО-502Б.20.10.300 Z</t>
  </si>
  <si>
    <t>Клапан рабочий</t>
  </si>
  <si>
    <t>КО-502</t>
  </si>
  <si>
    <t>Колесо (Колесо зубчатое)</t>
  </si>
  <si>
    <t>КО-514.18.00.001 Z (Колесо зубчатое)</t>
  </si>
  <si>
    <t>КО-502, КО-512, КО-514, КО-560</t>
  </si>
  <si>
    <t>КО-502.12.00.001 Z</t>
  </si>
  <si>
    <t xml:space="preserve">Корпус подшипника </t>
  </si>
  <si>
    <t>КО-502.12.00.002 Z</t>
  </si>
  <si>
    <t xml:space="preserve">Муфта включения КОМ </t>
  </si>
  <si>
    <t>53213-4215271 Z</t>
  </si>
  <si>
    <t xml:space="preserve"> КО-507, КО-514, КО-829</t>
  </si>
  <si>
    <t>КО-512.07.02.000 Z</t>
  </si>
  <si>
    <t>КО-512</t>
  </si>
  <si>
    <t xml:space="preserve"> Пружина </t>
  </si>
  <si>
    <t>КО-502Б.20.10.107 Z</t>
  </si>
  <si>
    <t>Пульт</t>
  </si>
  <si>
    <t>КО-512.56.04.100 Z</t>
  </si>
  <si>
    <t xml:space="preserve">Пульт </t>
  </si>
  <si>
    <t>КО-514.04.16.000 Z</t>
  </si>
  <si>
    <t>КО-514</t>
  </si>
  <si>
    <t>Размывочная головка ARZINO</t>
  </si>
  <si>
    <t>КО-514.29.00.500-01 Z</t>
  </si>
  <si>
    <t xml:space="preserve"> Размывочная головка FARA</t>
  </si>
  <si>
    <t>КО-514.29.00.600-01 Z</t>
  </si>
  <si>
    <t>Запчасти для Каналопромывочных машин</t>
  </si>
  <si>
    <t>Запчасти для Комбинированных машин</t>
  </si>
  <si>
    <t xml:space="preserve">Редуктор </t>
  </si>
  <si>
    <t>КО-514.02.01.000 Z</t>
  </si>
  <si>
    <t>КО-560.02.07.000-01Z</t>
  </si>
  <si>
    <t>КО-560</t>
  </si>
  <si>
    <t>Устройство подачи воды поворотное</t>
  </si>
  <si>
    <t>КО-560.29.03.000Z</t>
  </si>
  <si>
    <t xml:space="preserve"> КО-502Б, КО-512, КО-514</t>
  </si>
  <si>
    <t xml:space="preserve">Шестерня ведущая </t>
  </si>
  <si>
    <t>КО-502.02.02.021</t>
  </si>
  <si>
    <t>Шестерня</t>
  </si>
  <si>
    <t>КО-502.02.02.035</t>
  </si>
  <si>
    <t>КО-514.18.00.003 Z</t>
  </si>
  <si>
    <t xml:space="preserve">Шкив гидронасоса </t>
  </si>
  <si>
    <t>КО-502.02.00.001 Z</t>
  </si>
  <si>
    <t>Шкив коробки</t>
  </si>
  <si>
    <t>КО-502.02.00.002 Z</t>
  </si>
  <si>
    <t>КО-514.18.07.000 Z</t>
  </si>
  <si>
    <t>Шлангоукладчик</t>
  </si>
  <si>
    <t xml:space="preserve">Блок шестеренный </t>
  </si>
  <si>
    <t>980А-02.01.300</t>
  </si>
  <si>
    <t>КО-829А, КО-829Б, КО-829Д</t>
  </si>
  <si>
    <t xml:space="preserve">Вал ведомый </t>
  </si>
  <si>
    <t>КО-829А.56.03.012 Z</t>
  </si>
  <si>
    <t>КО-829</t>
  </si>
  <si>
    <t xml:space="preserve"> Вал ведущий </t>
  </si>
  <si>
    <t>КО-829Б.03.10.001 Z</t>
  </si>
  <si>
    <t xml:space="preserve">Вал диска </t>
  </si>
  <si>
    <t>КО-829А.56.02.220 Z</t>
  </si>
  <si>
    <t xml:space="preserve">Вал </t>
  </si>
  <si>
    <t>КО-829.02.02.002-03</t>
  </si>
  <si>
    <t xml:space="preserve"> Вал</t>
  </si>
  <si>
    <t>КО-829А.42.01.103 Z</t>
  </si>
  <si>
    <t>Вал</t>
  </si>
  <si>
    <t xml:space="preserve">Вал привода </t>
  </si>
  <si>
    <t>КО-829.31.02.010 Z</t>
  </si>
  <si>
    <t xml:space="preserve">Вал-шестерня </t>
  </si>
  <si>
    <t>КО-829Б.06.02.112 Z</t>
  </si>
  <si>
    <t xml:space="preserve">Винт </t>
  </si>
  <si>
    <t>КО-829А.56.03.011</t>
  </si>
  <si>
    <t>РПГ-2500</t>
  </si>
  <si>
    <t>Гидровращатель</t>
  </si>
  <si>
    <t>КО-829, КДМ-130, ЭД-244</t>
  </si>
  <si>
    <t xml:space="preserve">Гидровращатель </t>
  </si>
  <si>
    <t>РПГ-4000</t>
  </si>
  <si>
    <t>РПГ-5000</t>
  </si>
  <si>
    <t>РПГ-6300</t>
  </si>
  <si>
    <t>РПГ-8000</t>
  </si>
  <si>
    <t>РПГ-10000</t>
  </si>
  <si>
    <t xml:space="preserve"> Диск пескоразбрасывателя </t>
  </si>
  <si>
    <t xml:space="preserve"> КО-829А.73.04.300 (КО-829.21.02.400)</t>
  </si>
  <si>
    <t>Диск щеточный (беспроставочный)</t>
  </si>
  <si>
    <t xml:space="preserve">120х550 мм </t>
  </si>
  <si>
    <t>Коммунальные машины</t>
  </si>
  <si>
    <t>Диск щеточный (под проставку)</t>
  </si>
  <si>
    <t>Проставка для диска</t>
  </si>
  <si>
    <t xml:space="preserve">d=120 мм </t>
  </si>
  <si>
    <t>КО-829А.41.09.000</t>
  </si>
  <si>
    <t xml:space="preserve">Клапан центральный </t>
  </si>
  <si>
    <t>КО-815м 0102000-01</t>
  </si>
  <si>
    <t>КО-715, КО-815, КО-823</t>
  </si>
  <si>
    <t>Колесо</t>
  </si>
  <si>
    <t xml:space="preserve"> КО-514.18.00.001 Z</t>
  </si>
  <si>
    <t xml:space="preserve">КО-502, КО-512, КО-514
</t>
  </si>
  <si>
    <t xml:space="preserve">Колесо </t>
  </si>
  <si>
    <t>КО-514.18.00.001 Z</t>
  </si>
  <si>
    <t>КО-829А.42.01.104 Z</t>
  </si>
  <si>
    <t>Колесо водяного насоса (диаметр 25 мм)</t>
  </si>
  <si>
    <t xml:space="preserve">КО-829А.42.01.200 </t>
  </si>
  <si>
    <t>КО-829, КО-713, КО-806, КО-815</t>
  </si>
  <si>
    <t>Колесо водяного насоса (диаметр 32 мм)</t>
  </si>
  <si>
    <t>КО-829А.42.01.200-01</t>
  </si>
  <si>
    <t>КОМ (Коробка отбора мощности)</t>
  </si>
  <si>
    <t>КО-829.02.02.000-01</t>
  </si>
  <si>
    <t xml:space="preserve">Коробка отбора мощности </t>
  </si>
  <si>
    <t>РК-12 000000-06</t>
  </si>
  <si>
    <t>КО-713, КО-806, КО-815</t>
  </si>
  <si>
    <t xml:space="preserve"> Корпус (вал щетки)</t>
  </si>
  <si>
    <t xml:space="preserve">КО-829А.04.04.100 Z </t>
  </si>
  <si>
    <t xml:space="preserve">Корпус насоса </t>
  </si>
  <si>
    <t>КО-829А.42.01.004 Z</t>
  </si>
  <si>
    <t xml:space="preserve">Муфта включения </t>
  </si>
  <si>
    <t>КОМ 53213-4215271 Z</t>
  </si>
  <si>
    <t>КО-512, КО-514, КО-829</t>
  </si>
  <si>
    <t xml:space="preserve">Муфта </t>
  </si>
  <si>
    <t>КО-829А.42.01.102 Z</t>
  </si>
  <si>
    <t>Насос центробежный</t>
  </si>
  <si>
    <t>КО-829А.42.01.000</t>
  </si>
  <si>
    <t xml:space="preserve">Насос центробежный </t>
  </si>
  <si>
    <t>КО-829Б.06.02.100 Z</t>
  </si>
  <si>
    <t>КО-829Д.06.02.100</t>
  </si>
  <si>
    <t xml:space="preserve"> Опора </t>
  </si>
  <si>
    <t>КО-829А.47.11.000 Z</t>
  </si>
  <si>
    <t xml:space="preserve">Опора приводная </t>
  </si>
  <si>
    <t>КО-829А.47.05.000 Z</t>
  </si>
  <si>
    <t>КО-829Б.03.10.002</t>
  </si>
  <si>
    <t xml:space="preserve">Ось натяжения пружины </t>
  </si>
  <si>
    <t>КДМ130-31.40.009</t>
  </si>
  <si>
    <t xml:space="preserve">КДМ-130, КДМ-405, ЭД-244
</t>
  </si>
  <si>
    <t xml:space="preserve">Пневмоцилиндр </t>
  </si>
  <si>
    <t>КО-829А.41.09.200</t>
  </si>
  <si>
    <t xml:space="preserve">Полумуфта </t>
  </si>
  <si>
    <t>КО-829А.47.05.001 Z</t>
  </si>
  <si>
    <t>КО-829А.47.09.200 Z</t>
  </si>
  <si>
    <t xml:space="preserve">Привод диска в сборе с насосом </t>
  </si>
  <si>
    <t>КО-829А.56.02.200</t>
  </si>
  <si>
    <t xml:space="preserve">Пружина </t>
  </si>
  <si>
    <t>КО-104.01.03.045</t>
  </si>
  <si>
    <t xml:space="preserve"> КО-502, КО-512, КО-514</t>
  </si>
  <si>
    <t xml:space="preserve">Разбрасыватель </t>
  </si>
  <si>
    <t>КО-829А.73.04.000 Z</t>
  </si>
  <si>
    <t xml:space="preserve">Редуктор раздаточный </t>
  </si>
  <si>
    <t>КО-815</t>
  </si>
  <si>
    <t>КО-829.31.02.005 Z</t>
  </si>
  <si>
    <t xml:space="preserve"> Ролик </t>
  </si>
  <si>
    <t>КО-829А.56.03.017 Z</t>
  </si>
  <si>
    <t xml:space="preserve">Скребок </t>
  </si>
  <si>
    <t>КО-829Б.03.10.101 Z</t>
  </si>
  <si>
    <t xml:space="preserve"> 130Б-31.31.000</t>
  </si>
  <si>
    <t>ДМ-130, КДМ-405, ЭД-244</t>
  </si>
  <si>
    <t>Скребок СК-20 (Уголок)</t>
  </si>
  <si>
    <t>ЭД-226.51.03.100</t>
  </si>
  <si>
    <t>Скребок СК-21 (Пластина)</t>
  </si>
  <si>
    <t>КДМ-130, КДМ-405, ЭД-244</t>
  </si>
  <si>
    <t xml:space="preserve">Ступица </t>
  </si>
  <si>
    <t>КО-829А.47.03.001</t>
  </si>
  <si>
    <t>Техпластина</t>
  </si>
  <si>
    <t xml:space="preserve">500х250х40 </t>
  </si>
  <si>
    <t>Коммунальная техника</t>
  </si>
  <si>
    <t>Техпластина (не армированная)</t>
  </si>
  <si>
    <t>КО-829А.73.04.300 (КО-829.21.02.400)</t>
  </si>
  <si>
    <t>130Б-31.31.000</t>
  </si>
  <si>
    <t>Уголок натяжно</t>
  </si>
  <si>
    <t>АНМ53-02.00.050</t>
  </si>
  <si>
    <t>Установка блока клапанов</t>
  </si>
  <si>
    <t>КО-829Б.81.01.000 Z</t>
  </si>
  <si>
    <t xml:space="preserve">Цепь со скребками </t>
  </si>
  <si>
    <t>КО-829А.56.03.200</t>
  </si>
  <si>
    <t>Цепь со скрепками</t>
  </si>
  <si>
    <t>КО-829Б.03.10.100 Z</t>
  </si>
  <si>
    <t>53213-4215021 Z</t>
  </si>
  <si>
    <t>КО-829А.51.02.014</t>
  </si>
  <si>
    <t>КО-829А.51.02.015</t>
  </si>
  <si>
    <t>ВНИМАНИЕ! Наличие уточняйте у менеджера по тел:                                             (4872) 502-100, (4872) 522-200, 8-910-077-40-00, 8-920-760-33-22                                       E -mail: grantekc@bk.ru,  Сайт:   http://www.grantekc.ru</t>
  </si>
  <si>
    <t>ВНИМАНИЕ! Наличие уточняйте у менеджера по тел:                                          (4872) 502-100, (4872) 522-200, 8-910-077-40-00, 8-920-760-33-22                                             E-mail: grantekc@bk.ru,  Сайт:   http://www.grantekc.ru</t>
  </si>
  <si>
    <t>ВНИМАНИЕ! Наличие уточняйте у менеджера по тел:                                           (4872) 502-100, (4872) 522-200, 8-910-077-40-00, 8-920-760-33-22                                        E-mail: grantekc@bk.ru,  Сайт:   http://www.grantekc.ru</t>
  </si>
  <si>
    <t>ВНИМАНИЕ! Наличие уточняйте у менеджера по тел:                                          (4872) 502-100, (4872) 522-200, 8-910-077-40-00, 8-920-760-33-22                                         E-mail: grantekc@bk.ru,  Сайт:   http://www.grantekc.ru</t>
  </si>
  <si>
    <t>ВНИМАНИЕ! Наличие уточняйте у менеджера по тел:                                            (4872) 502-100, (4872) 522-200, 8-910-077-40-00, 8-920-760-33-22                                       E-mail: grantekc@bk.ru,  Сайт:   http://www.grantekc.ru</t>
  </si>
  <si>
    <t>ВНИМАНИЕ! Наличие уточняйте у менеджера по тел:                                             (4872) 502-100, (4872) 522-200, 8-910-077-40-00, 8-920-760-33-22                                      E-mail: grantekc@bk.ru,  Сайт:   http://www.grantekc.ru</t>
  </si>
  <si>
    <t>ВНИМАНИЕ! Наличие уточняйте у менеджера по тел:                                                  (4872) 502-100, (4872) 522-200, 8-910-077-40-00, 8-920-760-33-22                                      E-mail: grantekc@bk.ru,  Сайт:   http://www.grantekc.ru</t>
  </si>
  <si>
    <t>ВНИМАНИЕ! Наличие уточняйте у менеджера по тел:                                                 (4872) 502-100, (4872) 522-200, 8-910-077-40-00, 8-920-760-33-22                                             E-mail: grantekc@bk.ru,  Сайт:   http://www.grantekc.ru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</si>
</sst>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\ &quot;₽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 val="single"/>
      <sz val="24"/>
      <color indexed="8"/>
      <name val="Bookman Old Style"/>
      <family val="1"/>
    </font>
    <font>
      <b/>
      <i/>
      <sz val="24"/>
      <color indexed="8"/>
      <name val="Bookman Old Style"/>
      <family val="1"/>
    </font>
    <font>
      <b/>
      <sz val="15"/>
      <color rgb="FFFF0000"/>
      <name val="Bookman Old Style"/>
      <family val="1"/>
    </font>
    <font>
      <b/>
      <sz val="16"/>
      <name val="Times New Roman"/>
      <family val="1"/>
    </font>
    <font>
      <b/>
      <i/>
      <u val="single"/>
      <sz val="20"/>
      <color rgb="FFFF0000"/>
      <name val="Bookman Old Style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u val="single"/>
      <sz val="20"/>
      <color theme="0"/>
      <name val="Bookman Old Style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40"/>
      <color rgb="FF1F497D" tint="-0.25"/>
      <name val="Cambri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10" fillId="0" borderId="0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8" fillId="0" borderId="7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</xdr:row>
      <xdr:rowOff>104775</xdr:rowOff>
    </xdr:from>
    <xdr:ext cx="7581900" cy="695325"/>
    <xdr:sp macro="" textlink="">
      <xdr:nvSpPr>
        <xdr:cNvPr id="9" name="Прямоугольник 8"/>
        <xdr:cNvSpPr/>
      </xdr:nvSpPr>
      <xdr:spPr>
        <a:xfrm>
          <a:off x="504825" y="295275"/>
          <a:ext cx="7581900" cy="695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000" b="1" i="0" u="none" strike="noStrike" kern="0" cap="all" spc="0" normalizeH="0" baseline="0" noProof="0">
              <a:ln w="0"/>
              <a:solidFill>
                <a:srgbClr val="1F497D">
                  <a:lumMod val="75000"/>
                </a:srgbClr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Cambria" panose="020F0302020204030204"/>
            </a:rPr>
            <a:t>ООО "Компания "ГРАНТЭКС"</a:t>
          </a:r>
        </a:p>
      </xdr:txBody>
    </xdr:sp>
    <xdr:clientData/>
  </xdr:oneCellAnchor>
  <xdr:twoCellAnchor editAs="oneCell">
    <xdr:from>
      <xdr:col>0</xdr:col>
      <xdr:colOff>0</xdr:colOff>
      <xdr:row>5</xdr:row>
      <xdr:rowOff>114300</xdr:rowOff>
    </xdr:from>
    <xdr:to>
      <xdr:col>5</xdr:col>
      <xdr:colOff>95250</xdr:colOff>
      <xdr:row>10</xdr:row>
      <xdr:rowOff>57150</xdr:rowOff>
    </xdr:to>
    <xdr:pic>
      <xdr:nvPicPr>
        <xdr:cNvPr id="14" name="Рисунок 27" descr="H:\Тула регион-запчасть\Прайсы ТулаРегион-запчасть\по сайту\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66800"/>
          <a:ext cx="1171575" cy="1152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66675</xdr:colOff>
      <xdr:row>178</xdr:row>
      <xdr:rowOff>9525</xdr:rowOff>
    </xdr:from>
    <xdr:ext cx="7581900" cy="695325"/>
    <xdr:sp macro="" textlink="">
      <xdr:nvSpPr>
        <xdr:cNvPr id="4" name="Прямоугольник 3"/>
        <xdr:cNvSpPr/>
      </xdr:nvSpPr>
      <xdr:spPr>
        <a:xfrm>
          <a:off x="466725" y="37947600"/>
          <a:ext cx="7581900" cy="695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000" b="1" i="0" u="none" strike="noStrike" kern="0" cap="all" spc="0" normalizeH="0" baseline="0" noProof="0">
              <a:ln w="0"/>
              <a:solidFill>
                <a:srgbClr val="1F497D">
                  <a:lumMod val="75000"/>
                </a:srgbClr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Cambria" panose="020F0302020204030204"/>
            </a:rPr>
            <a:t>ООО "Компания "ГРАНТЭКС"</a:t>
          </a:r>
        </a:p>
      </xdr:txBody>
    </xdr:sp>
    <xdr:clientData/>
  </xdr:oneCellAnchor>
  <xdr:twoCellAnchor editAs="oneCell">
    <xdr:from>
      <xdr:col>0</xdr:col>
      <xdr:colOff>57150</xdr:colOff>
      <xdr:row>182</xdr:row>
      <xdr:rowOff>9525</xdr:rowOff>
    </xdr:from>
    <xdr:to>
      <xdr:col>5</xdr:col>
      <xdr:colOff>142875</xdr:colOff>
      <xdr:row>186</xdr:row>
      <xdr:rowOff>28575</xdr:rowOff>
    </xdr:to>
    <xdr:pic>
      <xdr:nvPicPr>
        <xdr:cNvPr id="5" name="Рисунок 27" descr="H:\Тула регион-запчасть\Прайсы ТулаРегион-запчасть\по сайту\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38900100"/>
          <a:ext cx="1162050" cy="113347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28575</xdr:colOff>
      <xdr:row>362</xdr:row>
      <xdr:rowOff>76200</xdr:rowOff>
    </xdr:from>
    <xdr:ext cx="7581900" cy="695325"/>
    <xdr:sp macro="" textlink="">
      <xdr:nvSpPr>
        <xdr:cNvPr id="6" name="Прямоугольник 5"/>
        <xdr:cNvSpPr/>
      </xdr:nvSpPr>
      <xdr:spPr>
        <a:xfrm>
          <a:off x="628650" y="75885675"/>
          <a:ext cx="7581900" cy="695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000" b="1" i="0" u="none" strike="noStrike" kern="0" cap="all" spc="0" normalizeH="0" baseline="0" noProof="0">
              <a:ln w="0"/>
              <a:solidFill>
                <a:srgbClr val="1F497D">
                  <a:lumMod val="75000"/>
                </a:srgbClr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Cambria" panose="020F0302020204030204"/>
            </a:rPr>
            <a:t>ООО "Компания "ГРАНТЭКС"</a:t>
          </a:r>
        </a:p>
      </xdr:txBody>
    </xdr:sp>
    <xdr:clientData/>
  </xdr:oneCellAnchor>
  <xdr:twoCellAnchor editAs="oneCell">
    <xdr:from>
      <xdr:col>0</xdr:col>
      <xdr:colOff>0</xdr:colOff>
      <xdr:row>365</xdr:row>
      <xdr:rowOff>85725</xdr:rowOff>
    </xdr:from>
    <xdr:to>
      <xdr:col>5</xdr:col>
      <xdr:colOff>95250</xdr:colOff>
      <xdr:row>369</xdr:row>
      <xdr:rowOff>209550</xdr:rowOff>
    </xdr:to>
    <xdr:pic>
      <xdr:nvPicPr>
        <xdr:cNvPr id="7" name="Рисунок 27" descr="H:\Тула регион-запчасть\Прайсы ТулаРегион-запчасть\по сайту\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76457175"/>
          <a:ext cx="1171575" cy="11239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94</xdr:row>
      <xdr:rowOff>0</xdr:rowOff>
    </xdr:from>
    <xdr:ext cx="7581900" cy="695325"/>
    <xdr:sp macro="" textlink="">
      <xdr:nvSpPr>
        <xdr:cNvPr id="11" name="Прямоугольник 10"/>
        <xdr:cNvSpPr/>
      </xdr:nvSpPr>
      <xdr:spPr>
        <a:xfrm>
          <a:off x="400050" y="19221450"/>
          <a:ext cx="7581900" cy="695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000" b="1" i="0" u="none" strike="noStrike" kern="0" cap="all" spc="0" normalizeH="0" baseline="0" noProof="0">
              <a:ln w="0"/>
              <a:solidFill>
                <a:srgbClr val="1F497D">
                  <a:lumMod val="75000"/>
                </a:srgbClr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Cambria" panose="020F0302020204030204"/>
            </a:rPr>
            <a:t>ООО "Компания "ГРАНТЭКС"</a:t>
          </a:r>
        </a:p>
      </xdr:txBody>
    </xdr:sp>
    <xdr:clientData/>
  </xdr:oneCellAnchor>
  <xdr:twoCellAnchor editAs="oneCell">
    <xdr:from>
      <xdr:col>0</xdr:col>
      <xdr:colOff>47625</xdr:colOff>
      <xdr:row>97</xdr:row>
      <xdr:rowOff>152400</xdr:rowOff>
    </xdr:from>
    <xdr:to>
      <xdr:col>5</xdr:col>
      <xdr:colOff>133350</xdr:colOff>
      <xdr:row>102</xdr:row>
      <xdr:rowOff>95250</xdr:rowOff>
    </xdr:to>
    <xdr:pic>
      <xdr:nvPicPr>
        <xdr:cNvPr id="13" name="Рисунок 27" descr="H:\Тула регион-запчасть\Прайсы ТулаРегион-запчасть\по сайту\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19945350"/>
          <a:ext cx="1162050" cy="11525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9525</xdr:colOff>
      <xdr:row>267</xdr:row>
      <xdr:rowOff>95250</xdr:rowOff>
    </xdr:from>
    <xdr:ext cx="7581900" cy="695325"/>
    <xdr:sp macro="" textlink="">
      <xdr:nvSpPr>
        <xdr:cNvPr id="16" name="Прямоугольник 15"/>
        <xdr:cNvSpPr/>
      </xdr:nvSpPr>
      <xdr:spPr>
        <a:xfrm>
          <a:off x="409575" y="56835675"/>
          <a:ext cx="7581900" cy="695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000" b="1" i="0" u="none" strike="noStrike" kern="0" cap="all" spc="0" normalizeH="0" baseline="0" noProof="0">
              <a:ln w="0"/>
              <a:solidFill>
                <a:srgbClr val="1F497D">
                  <a:lumMod val="75000"/>
                </a:srgbClr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Cambria" panose="020F0302020204030204"/>
            </a:rPr>
            <a:t>ООО "Компания "ГРАНТЭКС"</a:t>
          </a:r>
        </a:p>
      </xdr:txBody>
    </xdr:sp>
    <xdr:clientData/>
  </xdr:oneCellAnchor>
  <xdr:twoCellAnchor editAs="oneCell">
    <xdr:from>
      <xdr:col>0</xdr:col>
      <xdr:colOff>9525</xdr:colOff>
      <xdr:row>270</xdr:row>
      <xdr:rowOff>85725</xdr:rowOff>
    </xdr:from>
    <xdr:to>
      <xdr:col>5</xdr:col>
      <xdr:colOff>104775</xdr:colOff>
      <xdr:row>275</xdr:row>
      <xdr:rowOff>38100</xdr:rowOff>
    </xdr:to>
    <xdr:pic>
      <xdr:nvPicPr>
        <xdr:cNvPr id="18" name="Рисунок 27" descr="H:\Тула регион-запчасть\Прайсы ТулаРегион-запчасть\по сайту\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57397650"/>
          <a:ext cx="1171575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47625</xdr:colOff>
      <xdr:row>17</xdr:row>
      <xdr:rowOff>152400</xdr:rowOff>
    </xdr:from>
    <xdr:to>
      <xdr:col>27</xdr:col>
      <xdr:colOff>200025</xdr:colOff>
      <xdr:row>25</xdr:row>
      <xdr:rowOff>314325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3705225"/>
          <a:ext cx="4791075" cy="2752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285750</xdr:colOff>
      <xdr:row>110</xdr:row>
      <xdr:rowOff>9525</xdr:rowOff>
    </xdr:from>
    <xdr:to>
      <xdr:col>32</xdr:col>
      <xdr:colOff>9525</xdr:colOff>
      <xdr:row>117</xdr:row>
      <xdr:rowOff>66675</xdr:rowOff>
    </xdr:to>
    <xdr:pic>
      <xdr:nvPicPr>
        <xdr:cNvPr id="20" name="Рисунок 1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22583775"/>
          <a:ext cx="4686300" cy="2257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238125</xdr:colOff>
      <xdr:row>193</xdr:row>
      <xdr:rowOff>76200</xdr:rowOff>
    </xdr:from>
    <xdr:to>
      <xdr:col>35</xdr:col>
      <xdr:colOff>190500</xdr:colOff>
      <xdr:row>203</xdr:row>
      <xdr:rowOff>19050</xdr:rowOff>
    </xdr:to>
    <xdr:pic>
      <xdr:nvPicPr>
        <xdr:cNvPr id="22" name="Рисунок 2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41567100"/>
          <a:ext cx="5667375" cy="3181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123825</xdr:colOff>
      <xdr:row>282</xdr:row>
      <xdr:rowOff>76200</xdr:rowOff>
    </xdr:from>
    <xdr:to>
      <xdr:col>29</xdr:col>
      <xdr:colOff>28575</xdr:colOff>
      <xdr:row>291</xdr:row>
      <xdr:rowOff>200025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60055125"/>
          <a:ext cx="3562350" cy="22479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47625</xdr:colOff>
      <xdr:row>460</xdr:row>
      <xdr:rowOff>152400</xdr:rowOff>
    </xdr:from>
    <xdr:ext cx="7581900" cy="695325"/>
    <xdr:sp macro="" textlink="">
      <xdr:nvSpPr>
        <xdr:cNvPr id="17" name="Прямоугольник 16"/>
        <xdr:cNvSpPr/>
      </xdr:nvSpPr>
      <xdr:spPr>
        <a:xfrm>
          <a:off x="647700" y="95107125"/>
          <a:ext cx="7581900" cy="695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000" b="1" i="0" u="none" strike="noStrike" kern="0" cap="all" spc="0" normalizeH="0" baseline="0" noProof="0">
              <a:ln w="0"/>
              <a:solidFill>
                <a:srgbClr val="1F497D">
                  <a:lumMod val="75000"/>
                </a:srgbClr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Cambria" panose="020F0302020204030204"/>
            </a:rPr>
            <a:t>ООО "Компания "ГРАНТЭКС"</a:t>
          </a:r>
        </a:p>
      </xdr:txBody>
    </xdr:sp>
    <xdr:clientData/>
  </xdr:oneCellAnchor>
  <xdr:oneCellAnchor>
    <xdr:from>
      <xdr:col>0</xdr:col>
      <xdr:colOff>0</xdr:colOff>
      <xdr:row>463</xdr:row>
      <xdr:rowOff>85725</xdr:rowOff>
    </xdr:from>
    <xdr:ext cx="1200150" cy="1104900"/>
    <xdr:pic>
      <xdr:nvPicPr>
        <xdr:cNvPr id="19" name="Рисунок 27" descr="H:\Тула регион-запчасть\Прайсы ТулаРегион-запчасть\по сайту\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650050"/>
          <a:ext cx="1200150" cy="110490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47625</xdr:colOff>
      <xdr:row>558</xdr:row>
      <xdr:rowOff>0</xdr:rowOff>
    </xdr:from>
    <xdr:ext cx="7581900" cy="695325"/>
    <xdr:sp macro="" textlink="">
      <xdr:nvSpPr>
        <xdr:cNvPr id="21" name="Прямоугольник 20"/>
        <xdr:cNvSpPr/>
      </xdr:nvSpPr>
      <xdr:spPr>
        <a:xfrm>
          <a:off x="647700" y="113985675"/>
          <a:ext cx="7581900" cy="695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000" b="1" i="0" u="none" strike="noStrike" kern="0" cap="all" spc="0" normalizeH="0" baseline="0" noProof="0">
              <a:ln w="0"/>
              <a:solidFill>
                <a:srgbClr val="1F497D">
                  <a:lumMod val="75000"/>
                </a:srgbClr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Cambria" panose="020F0302020204030204"/>
            </a:rPr>
            <a:t>ООО "Компания "ГРАНТЭКС"</a:t>
          </a:r>
        </a:p>
      </xdr:txBody>
    </xdr:sp>
    <xdr:clientData/>
  </xdr:oneCellAnchor>
  <xdr:oneCellAnchor>
    <xdr:from>
      <xdr:col>0</xdr:col>
      <xdr:colOff>0</xdr:colOff>
      <xdr:row>560</xdr:row>
      <xdr:rowOff>85725</xdr:rowOff>
    </xdr:from>
    <xdr:ext cx="1200150" cy="1104900"/>
    <xdr:pic>
      <xdr:nvPicPr>
        <xdr:cNvPr id="23" name="Рисунок 27" descr="H:\Тула регион-запчасть\Прайсы ТулаРегион-запчасть\по сайту\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14490500"/>
          <a:ext cx="1200150" cy="110490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3</xdr:col>
      <xdr:colOff>76200</xdr:colOff>
      <xdr:row>658</xdr:row>
      <xdr:rowOff>19050</xdr:rowOff>
    </xdr:from>
    <xdr:ext cx="7581900" cy="695325"/>
    <xdr:sp macro="" textlink="">
      <xdr:nvSpPr>
        <xdr:cNvPr id="25" name="Прямоугольник 24"/>
        <xdr:cNvSpPr/>
      </xdr:nvSpPr>
      <xdr:spPr>
        <a:xfrm>
          <a:off x="676275" y="133283325"/>
          <a:ext cx="7581900" cy="695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4000" b="1" i="0" u="none" strike="noStrike" kern="0" cap="all" spc="0" normalizeH="0" baseline="0" noProof="0">
              <a:ln w="0"/>
              <a:solidFill>
                <a:srgbClr val="1F497D">
                  <a:lumMod val="75000"/>
                </a:srgbClr>
              </a:solidFill>
              <a:effectLst>
                <a:reflection blurRad="12700" stA="50000" endPos="50000" dist="5000" dir="5400000" sy="-100000" rotWithShape="0"/>
              </a:effectLst>
              <a:uLnTx/>
              <a:uFillTx/>
              <a:latin typeface="Cambria" panose="020F0302020204030204"/>
            </a:rPr>
            <a:t>ООО "Компания "ГРАНТЭКС"</a:t>
          </a:r>
        </a:p>
      </xdr:txBody>
    </xdr:sp>
    <xdr:clientData/>
  </xdr:oneCellAnchor>
  <xdr:oneCellAnchor>
    <xdr:from>
      <xdr:col>0</xdr:col>
      <xdr:colOff>0</xdr:colOff>
      <xdr:row>660</xdr:row>
      <xdr:rowOff>85725</xdr:rowOff>
    </xdr:from>
    <xdr:ext cx="1200150" cy="1104900"/>
    <xdr:pic>
      <xdr:nvPicPr>
        <xdr:cNvPr id="26" name="Рисунок 27" descr="H:\Тула регион-запчасть\Прайсы ТулаРегион-запчасть\по сайту\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826250"/>
          <a:ext cx="1200150" cy="110490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9</xdr:col>
      <xdr:colOff>190500</xdr:colOff>
      <xdr:row>377</xdr:row>
      <xdr:rowOff>123825</xdr:rowOff>
    </xdr:from>
    <xdr:to>
      <xdr:col>26</xdr:col>
      <xdr:colOff>200025</xdr:colOff>
      <xdr:row>386</xdr:row>
      <xdr:rowOff>276225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79047975"/>
          <a:ext cx="3971925" cy="2352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104775</xdr:colOff>
      <xdr:row>475</xdr:row>
      <xdr:rowOff>114300</xdr:rowOff>
    </xdr:from>
    <xdr:to>
      <xdr:col>30</xdr:col>
      <xdr:colOff>47625</xdr:colOff>
      <xdr:row>485</xdr:row>
      <xdr:rowOff>133350</xdr:rowOff>
    </xdr:to>
    <xdr:pic>
      <xdr:nvPicPr>
        <xdr:cNvPr id="12" name="Рисунок 1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98450400"/>
          <a:ext cx="4086225" cy="2228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573</xdr:row>
      <xdr:rowOff>76200</xdr:rowOff>
    </xdr:from>
    <xdr:to>
      <xdr:col>30</xdr:col>
      <xdr:colOff>28575</xdr:colOff>
      <xdr:row>583</xdr:row>
      <xdr:rowOff>152400</xdr:rowOff>
    </xdr:to>
    <xdr:pic>
      <xdr:nvPicPr>
        <xdr:cNvPr id="27" name="Рисунок 2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117281325"/>
          <a:ext cx="3857625" cy="1885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85725</xdr:colOff>
      <xdr:row>669</xdr:row>
      <xdr:rowOff>57150</xdr:rowOff>
    </xdr:from>
    <xdr:to>
      <xdr:col>46</xdr:col>
      <xdr:colOff>0</xdr:colOff>
      <xdr:row>677</xdr:row>
      <xdr:rowOff>114300</xdr:rowOff>
    </xdr:to>
    <xdr:pic>
      <xdr:nvPicPr>
        <xdr:cNvPr id="29" name="Рисунок 28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35997950"/>
          <a:ext cx="3705225" cy="1962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Z1630"/>
  <sheetViews>
    <sheetView tabSelected="1" zoomScale="85" zoomScaleNormal="85" workbookViewId="0" topLeftCell="A1">
      <selection activeCell="AR752" sqref="AR752"/>
    </sheetView>
  </sheetViews>
  <sheetFormatPr defaultColWidth="9.140625" defaultRowHeight="15"/>
  <cols>
    <col min="1" max="1" width="2.7109375" style="0" customWidth="1"/>
    <col min="2" max="2" width="3.28125" style="0" customWidth="1"/>
    <col min="3" max="3" width="3.00390625" style="0" customWidth="1"/>
    <col min="4" max="4" width="2.8515625" style="0" customWidth="1"/>
    <col min="5" max="5" width="4.28125" style="0" customWidth="1"/>
    <col min="6" max="6" width="3.421875" style="0" customWidth="1"/>
    <col min="7" max="7" width="3.7109375" style="0" customWidth="1"/>
    <col min="8" max="8" width="3.421875" style="0" customWidth="1"/>
    <col min="9" max="9" width="4.8515625" style="0" customWidth="1"/>
    <col min="10" max="10" width="3.8515625" style="0" customWidth="1"/>
    <col min="11" max="11" width="4.28125" style="0" customWidth="1"/>
    <col min="12" max="12" width="3.57421875" style="0" customWidth="1"/>
    <col min="13" max="13" width="4.28125" style="0" customWidth="1"/>
    <col min="14" max="14" width="3.421875" style="0" customWidth="1"/>
    <col min="15" max="15" width="3.00390625" style="0" customWidth="1"/>
    <col min="16" max="16" width="3.28125" style="0" customWidth="1"/>
    <col min="17" max="17" width="4.00390625" style="0" customWidth="1"/>
    <col min="18" max="18" width="2.8515625" style="0" customWidth="1"/>
    <col min="19" max="19" width="3.421875" style="0" customWidth="1"/>
    <col min="20" max="20" width="2.421875" style="0" customWidth="1"/>
    <col min="21" max="21" width="2.7109375" style="0" customWidth="1"/>
    <col min="22" max="22" width="3.421875" style="0" customWidth="1"/>
    <col min="23" max="23" width="5.7109375" style="0" customWidth="1"/>
    <col min="24" max="25" width="2.7109375" style="0" customWidth="1"/>
    <col min="26" max="26" width="3.7109375" style="0" customWidth="1"/>
    <col min="27" max="27" width="5.28125" style="0" customWidth="1"/>
    <col min="28" max="28" width="3.421875" style="0" customWidth="1"/>
    <col min="29" max="29" width="2.7109375" style="0" customWidth="1"/>
    <col min="30" max="30" width="3.00390625" style="0" customWidth="1"/>
    <col min="31" max="31" width="2.140625" style="0" customWidth="1"/>
    <col min="32" max="32" width="2.28125" style="0" customWidth="1"/>
    <col min="33" max="33" width="2.140625" style="0" customWidth="1"/>
    <col min="34" max="34" width="2.28125" style="0" customWidth="1"/>
    <col min="35" max="36" width="3.00390625" style="0" customWidth="1"/>
    <col min="37" max="37" width="1.57421875" style="0" customWidth="1"/>
    <col min="38" max="38" width="2.28125" style="0" customWidth="1"/>
    <col min="39" max="39" width="3.421875" style="0" customWidth="1"/>
    <col min="40" max="40" width="2.28125" style="0" customWidth="1"/>
    <col min="41" max="41" width="3.7109375" style="0" customWidth="1"/>
    <col min="42" max="43" width="2.28125" style="0" customWidth="1"/>
    <col min="44" max="44" width="3.421875" style="0" customWidth="1"/>
    <col min="45" max="45" width="3.57421875" style="0" customWidth="1"/>
    <col min="46" max="46" width="2.7109375" style="0" customWidth="1"/>
    <col min="47" max="47" width="2.140625" style="0" customWidth="1"/>
    <col min="48" max="48" width="2.7109375" style="0" customWidth="1"/>
    <col min="49" max="49" width="2.28125" style="0" customWidth="1"/>
    <col min="50" max="50" width="2.7109375" style="0" customWidth="1"/>
    <col min="51" max="51" width="2.421875" style="0" customWidth="1"/>
    <col min="52" max="52" width="2.7109375" style="0" customWidth="1"/>
  </cols>
  <sheetData>
    <row r="7" ht="30.75">
      <c r="D7" s="1" t="s">
        <v>170</v>
      </c>
    </row>
    <row r="9" ht="19.5">
      <c r="G9" s="2" t="s">
        <v>26</v>
      </c>
    </row>
    <row r="11" spans="1:44" ht="14.45" customHeight="1">
      <c r="A11" s="77" t="s">
        <v>409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26"/>
      <c r="AF11" s="26"/>
      <c r="AG11" s="26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ht="14.4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26"/>
      <c r="AF12" s="26"/>
      <c r="AG12" s="26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14.4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26"/>
      <c r="AF13" s="26"/>
      <c r="AG13" s="26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22.1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26"/>
      <c r="AF14" s="26"/>
      <c r="AG14" s="26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6" spans="1:41" ht="15">
      <c r="A16" s="78" t="s">
        <v>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ht="1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ht="25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25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25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25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25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25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25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25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25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ht="15.75" thickBot="1"/>
    <row r="28" spans="1:49" ht="15">
      <c r="A28" s="79" t="s">
        <v>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5" t="s">
        <v>1</v>
      </c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  <c r="AC28" s="65" t="s">
        <v>2</v>
      </c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7"/>
      <c r="AR28" s="65" t="s">
        <v>3</v>
      </c>
      <c r="AS28" s="66"/>
      <c r="AT28" s="66"/>
      <c r="AU28" s="66"/>
      <c r="AV28" s="66"/>
      <c r="AW28" s="67"/>
    </row>
    <row r="29" spans="1:49" ht="15.75" thickBot="1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70"/>
      <c r="AC29" s="68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70"/>
      <c r="AR29" s="68"/>
      <c r="AS29" s="69"/>
      <c r="AT29" s="69"/>
      <c r="AU29" s="69"/>
      <c r="AV29" s="69"/>
      <c r="AW29" s="70"/>
    </row>
    <row r="30" spans="1:49" ht="15">
      <c r="A30" s="71" t="s">
        <v>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71" t="s">
        <v>8</v>
      </c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45" t="s">
        <v>9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AR30" s="74">
        <f>Лист1!AR5*150%</f>
        <v>3375</v>
      </c>
      <c r="AS30" s="75"/>
      <c r="AT30" s="75"/>
      <c r="AU30" s="75"/>
      <c r="AV30" s="75"/>
      <c r="AW30" s="76"/>
    </row>
    <row r="31" spans="1:49" ht="15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50"/>
      <c r="AR31" s="54"/>
      <c r="AS31" s="55"/>
      <c r="AT31" s="55"/>
      <c r="AU31" s="55"/>
      <c r="AV31" s="55"/>
      <c r="AW31" s="56"/>
    </row>
    <row r="32" spans="1:49" ht="15">
      <c r="A32" s="39" t="s">
        <v>11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39" t="s">
        <v>15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  <c r="AC32" s="91" t="s">
        <v>9</v>
      </c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3"/>
      <c r="AR32" s="51">
        <f>Лист1!AR7*150%</f>
        <v>12000</v>
      </c>
      <c r="AS32" s="52"/>
      <c r="AT32" s="52"/>
      <c r="AU32" s="52"/>
      <c r="AV32" s="52"/>
      <c r="AW32" s="53"/>
    </row>
    <row r="33" spans="1:49" ht="1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4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50"/>
      <c r="AR33" s="54"/>
      <c r="AS33" s="55"/>
      <c r="AT33" s="55"/>
      <c r="AU33" s="55"/>
      <c r="AV33" s="55"/>
      <c r="AW33" s="56"/>
    </row>
    <row r="34" spans="1:49" ht="14.45" customHeight="1">
      <c r="A34" s="39" t="s">
        <v>11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94" t="s">
        <v>16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6"/>
      <c r="AC34" s="91" t="s">
        <v>9</v>
      </c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3"/>
      <c r="AR34" s="51">
        <f>Лист1!AR9*150%</f>
        <v>11871</v>
      </c>
      <c r="AS34" s="52"/>
      <c r="AT34" s="52"/>
      <c r="AU34" s="52"/>
      <c r="AV34" s="52"/>
      <c r="AW34" s="53"/>
    </row>
    <row r="35" spans="1:49" ht="1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97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  <c r="AC35" s="4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50"/>
      <c r="AR35" s="54"/>
      <c r="AS35" s="55"/>
      <c r="AT35" s="55"/>
      <c r="AU35" s="55"/>
      <c r="AV35" s="55"/>
      <c r="AW35" s="56"/>
    </row>
    <row r="36" spans="1:49" ht="14.45" customHeight="1">
      <c r="A36" s="39" t="s">
        <v>13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  <c r="O36" s="39" t="s">
        <v>14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  <c r="AC36" s="91" t="s">
        <v>39</v>
      </c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3"/>
      <c r="AR36" s="51">
        <f>Лист1!AR11*150%</f>
        <v>1749.9989999999998</v>
      </c>
      <c r="AS36" s="52"/>
      <c r="AT36" s="52"/>
      <c r="AU36" s="52"/>
      <c r="AV36" s="52"/>
      <c r="AW36" s="53"/>
    </row>
    <row r="37" spans="1:49" ht="1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50"/>
      <c r="AR37" s="54"/>
      <c r="AS37" s="55"/>
      <c r="AT37" s="55"/>
      <c r="AU37" s="55"/>
      <c r="AV37" s="55"/>
      <c r="AW37" s="56"/>
    </row>
    <row r="38" spans="1:49" ht="15">
      <c r="A38" s="39" t="s">
        <v>17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39" t="s">
        <v>18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91" t="s">
        <v>9</v>
      </c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3"/>
      <c r="AR38" s="51">
        <f>Лист1!AR13*150%</f>
        <v>2730</v>
      </c>
      <c r="AS38" s="52"/>
      <c r="AT38" s="52"/>
      <c r="AU38" s="52"/>
      <c r="AV38" s="52"/>
      <c r="AW38" s="53"/>
    </row>
    <row r="39" spans="1:49" ht="1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4"/>
      <c r="AC39" s="4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50"/>
      <c r="AR39" s="54"/>
      <c r="AS39" s="55"/>
      <c r="AT39" s="55"/>
      <c r="AU39" s="55"/>
      <c r="AV39" s="55"/>
      <c r="AW39" s="56"/>
    </row>
    <row r="40" spans="1:49" ht="15">
      <c r="A40" s="39" t="s">
        <v>20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39" t="s">
        <v>19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91" t="s">
        <v>9</v>
      </c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3"/>
      <c r="AR40" s="51">
        <f>Лист1!AR15*150%</f>
        <v>1095</v>
      </c>
      <c r="AS40" s="52"/>
      <c r="AT40" s="52"/>
      <c r="AU40" s="52"/>
      <c r="AV40" s="52"/>
      <c r="AW40" s="53"/>
    </row>
    <row r="41" spans="1:49" ht="1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/>
      <c r="O41" s="42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4"/>
      <c r="AC41" s="4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50"/>
      <c r="AR41" s="54"/>
      <c r="AS41" s="55"/>
      <c r="AT41" s="55"/>
      <c r="AU41" s="55"/>
      <c r="AV41" s="55"/>
      <c r="AW41" s="56"/>
    </row>
    <row r="42" spans="1:49" ht="14.45" customHeight="1">
      <c r="A42" s="39" t="s">
        <v>20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64" t="s">
        <v>21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1"/>
      <c r="AC42" s="91" t="s">
        <v>9</v>
      </c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3"/>
      <c r="AR42" s="51">
        <f>Лист1!AR17*150%</f>
        <v>801</v>
      </c>
      <c r="AS42" s="52"/>
      <c r="AT42" s="52"/>
      <c r="AU42" s="52"/>
      <c r="AV42" s="52"/>
      <c r="AW42" s="53"/>
    </row>
    <row r="43" spans="1:49" ht="1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50"/>
      <c r="AR43" s="54"/>
      <c r="AS43" s="55"/>
      <c r="AT43" s="55"/>
      <c r="AU43" s="55"/>
      <c r="AV43" s="55"/>
      <c r="AW43" s="56"/>
    </row>
    <row r="44" spans="1:49" ht="14.45" customHeight="1">
      <c r="A44" s="39" t="s">
        <v>20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64" t="s">
        <v>22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91" t="s">
        <v>9</v>
      </c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3"/>
      <c r="AR44" s="51">
        <f>Лист1!AR19*150%</f>
        <v>1350</v>
      </c>
      <c r="AS44" s="52"/>
      <c r="AT44" s="52"/>
      <c r="AU44" s="52"/>
      <c r="AV44" s="52"/>
      <c r="AW44" s="53"/>
    </row>
    <row r="45" spans="1:49" ht="15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8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50"/>
      <c r="AR45" s="54"/>
      <c r="AS45" s="55"/>
      <c r="AT45" s="55"/>
      <c r="AU45" s="55"/>
      <c r="AV45" s="55"/>
      <c r="AW45" s="56"/>
    </row>
    <row r="46" spans="1:49" ht="14.45" customHeight="1">
      <c r="A46" s="39" t="s">
        <v>20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39" t="s">
        <v>23</v>
      </c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91" t="s">
        <v>9</v>
      </c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51">
        <f>Лист1!AR21*150%</f>
        <v>1260</v>
      </c>
      <c r="AS46" s="52"/>
      <c r="AT46" s="52"/>
      <c r="AU46" s="52"/>
      <c r="AV46" s="52"/>
      <c r="AW46" s="53"/>
    </row>
    <row r="47" spans="1:49" ht="1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8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50"/>
      <c r="AR47" s="54"/>
      <c r="AS47" s="55"/>
      <c r="AT47" s="55"/>
      <c r="AU47" s="55"/>
      <c r="AV47" s="55"/>
      <c r="AW47" s="56"/>
    </row>
    <row r="48" spans="1:49" ht="14.45" customHeight="1">
      <c r="A48" s="39" t="s">
        <v>24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39" t="s">
        <v>25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91" t="s">
        <v>9</v>
      </c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3"/>
      <c r="AR48" s="51">
        <f>Лист1!AR23*150%</f>
        <v>2100</v>
      </c>
      <c r="AS48" s="52"/>
      <c r="AT48" s="52"/>
      <c r="AU48" s="52"/>
      <c r="AV48" s="52"/>
      <c r="AW48" s="53"/>
    </row>
    <row r="49" spans="1:49" ht="15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48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50"/>
      <c r="AR49" s="54"/>
      <c r="AS49" s="55"/>
      <c r="AT49" s="55"/>
      <c r="AU49" s="55"/>
      <c r="AV49" s="55"/>
      <c r="AW49" s="56"/>
    </row>
    <row r="50" spans="1:49" ht="14.45" customHeight="1">
      <c r="A50" s="39" t="s">
        <v>27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39" t="s">
        <v>28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91" t="s">
        <v>9</v>
      </c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3"/>
      <c r="AR50" s="51">
        <f>Лист1!AR25*150%</f>
        <v>1200</v>
      </c>
      <c r="AS50" s="52"/>
      <c r="AT50" s="52"/>
      <c r="AU50" s="52"/>
      <c r="AV50" s="52"/>
      <c r="AW50" s="53"/>
    </row>
    <row r="51" spans="1:49" ht="1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8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50"/>
      <c r="AR51" s="54"/>
      <c r="AS51" s="55"/>
      <c r="AT51" s="55"/>
      <c r="AU51" s="55"/>
      <c r="AV51" s="55"/>
      <c r="AW51" s="56"/>
    </row>
    <row r="52" spans="1:49" ht="14.45" customHeight="1">
      <c r="A52" s="39" t="s">
        <v>32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  <c r="O52" s="64" t="s">
        <v>31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91" t="s">
        <v>9</v>
      </c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3"/>
      <c r="AR52" s="51">
        <f>Лист1!AR27*150%</f>
        <v>1200</v>
      </c>
      <c r="AS52" s="52"/>
      <c r="AT52" s="52"/>
      <c r="AU52" s="52"/>
      <c r="AV52" s="52"/>
      <c r="AW52" s="53"/>
    </row>
    <row r="53" spans="1:49" ht="15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4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48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50"/>
      <c r="AR53" s="54"/>
      <c r="AS53" s="55"/>
      <c r="AT53" s="55"/>
      <c r="AU53" s="55"/>
      <c r="AV53" s="55"/>
      <c r="AW53" s="56"/>
    </row>
    <row r="54" spans="1:49" ht="14.45" customHeight="1">
      <c r="A54" s="39" t="s">
        <v>33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39" t="s">
        <v>34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91" t="s">
        <v>9</v>
      </c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3"/>
      <c r="AR54" s="51">
        <f>Лист1!AR29*150%</f>
        <v>12000</v>
      </c>
      <c r="AS54" s="52"/>
      <c r="AT54" s="52"/>
      <c r="AU54" s="52"/>
      <c r="AV54" s="52"/>
      <c r="AW54" s="53"/>
    </row>
    <row r="55" spans="1:49" ht="1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48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50"/>
      <c r="AR55" s="54"/>
      <c r="AS55" s="55"/>
      <c r="AT55" s="55"/>
      <c r="AU55" s="55"/>
      <c r="AV55" s="55"/>
      <c r="AW55" s="56"/>
    </row>
    <row r="56" spans="1:49" ht="14.45" customHeight="1">
      <c r="A56" s="39" t="s">
        <v>29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39" t="s">
        <v>30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91" t="s">
        <v>9</v>
      </c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3"/>
      <c r="AR56" s="51">
        <f>Лист1!AR31*150%</f>
        <v>12000</v>
      </c>
      <c r="AS56" s="52"/>
      <c r="AT56" s="52"/>
      <c r="AU56" s="52"/>
      <c r="AV56" s="52"/>
      <c r="AW56" s="53"/>
    </row>
    <row r="57" spans="1:49" ht="1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  <c r="O57" s="42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8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50"/>
      <c r="AR57" s="54"/>
      <c r="AS57" s="55"/>
      <c r="AT57" s="55"/>
      <c r="AU57" s="55"/>
      <c r="AV57" s="55"/>
      <c r="AW57" s="56"/>
    </row>
    <row r="58" spans="1:49" ht="14.45" customHeight="1">
      <c r="A58" s="39" t="s">
        <v>35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  <c r="O58" s="39" t="s">
        <v>36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  <c r="AC58" s="91" t="s">
        <v>9</v>
      </c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3"/>
      <c r="AR58" s="51">
        <f>Лист1!AR33*150%</f>
        <v>11550</v>
      </c>
      <c r="AS58" s="52"/>
      <c r="AT58" s="52"/>
      <c r="AU58" s="52"/>
      <c r="AV58" s="52"/>
      <c r="AW58" s="53"/>
    </row>
    <row r="59" spans="1:49" ht="1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  <c r="O59" s="42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  <c r="AC59" s="48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50"/>
      <c r="AR59" s="54"/>
      <c r="AS59" s="55"/>
      <c r="AT59" s="55"/>
      <c r="AU59" s="55"/>
      <c r="AV59" s="55"/>
      <c r="AW59" s="56"/>
    </row>
    <row r="60" spans="1:49" ht="14.45" customHeight="1">
      <c r="A60" s="39" t="s">
        <v>37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39" t="s">
        <v>38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1"/>
      <c r="AC60" s="91" t="s">
        <v>39</v>
      </c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3"/>
      <c r="AR60" s="51">
        <f>Лист1!AR35*150%</f>
        <v>6300</v>
      </c>
      <c r="AS60" s="52"/>
      <c r="AT60" s="52"/>
      <c r="AU60" s="52"/>
      <c r="AV60" s="52"/>
      <c r="AW60" s="53"/>
    </row>
    <row r="61" spans="1:49" ht="1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  <c r="O61" s="42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8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50"/>
      <c r="AR61" s="54"/>
      <c r="AS61" s="55"/>
      <c r="AT61" s="55"/>
      <c r="AU61" s="55"/>
      <c r="AV61" s="55"/>
      <c r="AW61" s="56"/>
    </row>
    <row r="62" spans="1:49" ht="14.45" customHeight="1">
      <c r="A62" s="39" t="s">
        <v>40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  <c r="O62" s="39" t="s">
        <v>41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1"/>
      <c r="AC62" s="91" t="s">
        <v>9</v>
      </c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3"/>
      <c r="AR62" s="51">
        <f>Лист1!AR37*150%</f>
        <v>1500</v>
      </c>
      <c r="AS62" s="52"/>
      <c r="AT62" s="52"/>
      <c r="AU62" s="52"/>
      <c r="AV62" s="52"/>
      <c r="AW62" s="53"/>
    </row>
    <row r="63" spans="1:49" ht="15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2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8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50"/>
      <c r="AR63" s="54"/>
      <c r="AS63" s="55"/>
      <c r="AT63" s="55"/>
      <c r="AU63" s="55"/>
      <c r="AV63" s="55"/>
      <c r="AW63" s="56"/>
    </row>
    <row r="64" spans="1:49" ht="14.45" customHeight="1">
      <c r="A64" s="39" t="s">
        <v>42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  <c r="O64" s="39" t="s">
        <v>44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1"/>
      <c r="AC64" s="91" t="s">
        <v>45</v>
      </c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3"/>
      <c r="AR64" s="51">
        <f>Лист1!AR39*150%</f>
        <v>1899.9999</v>
      </c>
      <c r="AS64" s="52"/>
      <c r="AT64" s="52"/>
      <c r="AU64" s="52"/>
      <c r="AV64" s="52"/>
      <c r="AW64" s="53"/>
    </row>
    <row r="65" spans="1:49" ht="15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42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8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50"/>
      <c r="AR65" s="54"/>
      <c r="AS65" s="55"/>
      <c r="AT65" s="55"/>
      <c r="AU65" s="55"/>
      <c r="AV65" s="55"/>
      <c r="AW65" s="56"/>
    </row>
    <row r="66" spans="1:49" ht="14.45" customHeight="1">
      <c r="A66" s="39" t="s">
        <v>43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1"/>
      <c r="O66" s="39" t="s">
        <v>46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1"/>
      <c r="AC66" s="91" t="s">
        <v>47</v>
      </c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3"/>
      <c r="AR66" s="51">
        <f>Лист1!AR41*150%</f>
        <v>2400</v>
      </c>
      <c r="AS66" s="52"/>
      <c r="AT66" s="52"/>
      <c r="AU66" s="52"/>
      <c r="AV66" s="52"/>
      <c r="AW66" s="53"/>
    </row>
    <row r="67" spans="1:49" ht="15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42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  <c r="AC67" s="48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50"/>
      <c r="AR67" s="54"/>
      <c r="AS67" s="55"/>
      <c r="AT67" s="55"/>
      <c r="AU67" s="55"/>
      <c r="AV67" s="55"/>
      <c r="AW67" s="56"/>
    </row>
    <row r="68" spans="1:49" ht="14.45" customHeight="1">
      <c r="A68" s="39" t="s">
        <v>48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1"/>
      <c r="O68" s="39" t="s">
        <v>49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91" t="s">
        <v>39</v>
      </c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3"/>
      <c r="AR68" s="51">
        <f>Лист1!AR43*150%</f>
        <v>8100</v>
      </c>
      <c r="AS68" s="52"/>
      <c r="AT68" s="52"/>
      <c r="AU68" s="52"/>
      <c r="AV68" s="52"/>
      <c r="AW68" s="53"/>
    </row>
    <row r="69" spans="1:49" ht="15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  <c r="O69" s="42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  <c r="AC69" s="48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50"/>
      <c r="AR69" s="54"/>
      <c r="AS69" s="55"/>
      <c r="AT69" s="55"/>
      <c r="AU69" s="55"/>
      <c r="AV69" s="55"/>
      <c r="AW69" s="56"/>
    </row>
    <row r="70" spans="1:49" ht="15">
      <c r="A70" s="39" t="s">
        <v>56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39" t="s">
        <v>57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1"/>
      <c r="AC70" s="91" t="s">
        <v>58</v>
      </c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3"/>
      <c r="AR70" s="51">
        <f>Лист1!AR45*150%</f>
        <v>1500</v>
      </c>
      <c r="AS70" s="85"/>
      <c r="AT70" s="85"/>
      <c r="AU70" s="85"/>
      <c r="AV70" s="85"/>
      <c r="AW70" s="86"/>
    </row>
    <row r="71" spans="1:49" ht="15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42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48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50"/>
      <c r="AR71" s="87"/>
      <c r="AS71" s="88"/>
      <c r="AT71" s="88"/>
      <c r="AU71" s="88"/>
      <c r="AV71" s="88"/>
      <c r="AW71" s="89"/>
    </row>
    <row r="72" spans="1:49" ht="14.45" customHeight="1">
      <c r="A72" s="39" t="s">
        <v>50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39" t="s">
        <v>51</v>
      </c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1"/>
      <c r="AC72" s="91" t="s">
        <v>52</v>
      </c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3"/>
      <c r="AR72" s="51">
        <f>Лист1!AR47*150%</f>
        <v>29970</v>
      </c>
      <c r="AS72" s="52"/>
      <c r="AT72" s="52"/>
      <c r="AU72" s="52"/>
      <c r="AV72" s="52"/>
      <c r="AW72" s="53"/>
    </row>
    <row r="73" spans="1:49" ht="15">
      <c r="A73" s="4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42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4"/>
      <c r="AC73" s="48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50"/>
      <c r="AR73" s="54"/>
      <c r="AS73" s="55"/>
      <c r="AT73" s="55"/>
      <c r="AU73" s="55"/>
      <c r="AV73" s="55"/>
      <c r="AW73" s="56"/>
    </row>
    <row r="74" spans="1:49" ht="14.45" customHeight="1">
      <c r="A74" s="39" t="s">
        <v>50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39" t="s">
        <v>53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1"/>
      <c r="AC74" s="91" t="s">
        <v>9</v>
      </c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3"/>
      <c r="AR74" s="51">
        <f>Лист1!AR49*150%</f>
        <v>24750</v>
      </c>
      <c r="AS74" s="52"/>
      <c r="AT74" s="52"/>
      <c r="AU74" s="52"/>
      <c r="AV74" s="52"/>
      <c r="AW74" s="53"/>
    </row>
    <row r="75" spans="1:49" ht="1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2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8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  <c r="AR75" s="54"/>
      <c r="AS75" s="55"/>
      <c r="AT75" s="55"/>
      <c r="AU75" s="55"/>
      <c r="AV75" s="55"/>
      <c r="AW75" s="56"/>
    </row>
    <row r="76" spans="1:49" ht="14.45" customHeight="1">
      <c r="A76" s="39" t="s">
        <v>54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1"/>
      <c r="O76" s="39" t="s">
        <v>55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1"/>
      <c r="AC76" s="91" t="s">
        <v>9</v>
      </c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3"/>
      <c r="AR76" s="51">
        <f>Лист1!AR51*150%</f>
        <v>24750</v>
      </c>
      <c r="AS76" s="52"/>
      <c r="AT76" s="52"/>
      <c r="AU76" s="52"/>
      <c r="AV76" s="52"/>
      <c r="AW76" s="53"/>
    </row>
    <row r="77" spans="1:49" ht="15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42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8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50"/>
      <c r="AR77" s="54"/>
      <c r="AS77" s="55"/>
      <c r="AT77" s="55"/>
      <c r="AU77" s="55"/>
      <c r="AV77" s="55"/>
      <c r="AW77" s="56"/>
    </row>
    <row r="78" spans="1:49" ht="14.45" customHeight="1">
      <c r="A78" s="39" t="s">
        <v>59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  <c r="O78" s="39" t="s">
        <v>60</v>
      </c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1"/>
      <c r="AC78" s="91" t="s">
        <v>61</v>
      </c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3"/>
      <c r="AR78" s="51">
        <f>Лист1!AR53*150%</f>
        <v>3450</v>
      </c>
      <c r="AS78" s="52"/>
      <c r="AT78" s="52"/>
      <c r="AU78" s="52"/>
      <c r="AV78" s="52"/>
      <c r="AW78" s="53"/>
    </row>
    <row r="79" spans="1:49" ht="15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  <c r="O79" s="42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4"/>
      <c r="AC79" s="48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50"/>
      <c r="AR79" s="54"/>
      <c r="AS79" s="55"/>
      <c r="AT79" s="55"/>
      <c r="AU79" s="55"/>
      <c r="AV79" s="55"/>
      <c r="AW79" s="56"/>
    </row>
    <row r="80" spans="1:49" ht="14.45" customHeight="1">
      <c r="A80" s="39" t="s">
        <v>62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1"/>
      <c r="O80" s="39" t="s">
        <v>63</v>
      </c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1"/>
      <c r="AC80" s="91" t="s">
        <v>9</v>
      </c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3"/>
      <c r="AR80" s="51">
        <f>Лист1!AR55*150%</f>
        <v>1350</v>
      </c>
      <c r="AS80" s="52"/>
      <c r="AT80" s="52"/>
      <c r="AU80" s="52"/>
      <c r="AV80" s="52"/>
      <c r="AW80" s="53"/>
    </row>
    <row r="81" spans="1:49" ht="15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  <c r="O81" s="42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8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50"/>
      <c r="AR81" s="54"/>
      <c r="AS81" s="55"/>
      <c r="AT81" s="55"/>
      <c r="AU81" s="55"/>
      <c r="AV81" s="55"/>
      <c r="AW81" s="56"/>
    </row>
    <row r="82" spans="1:49" ht="14.45" customHeight="1">
      <c r="A82" s="39" t="s">
        <v>62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  <c r="O82" s="39" t="s">
        <v>64</v>
      </c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1"/>
      <c r="AC82" s="91" t="s">
        <v>9</v>
      </c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3"/>
      <c r="AR82" s="51">
        <f>Лист1!AR57*150%</f>
        <v>2325</v>
      </c>
      <c r="AS82" s="52"/>
      <c r="AT82" s="52"/>
      <c r="AU82" s="52"/>
      <c r="AV82" s="52"/>
      <c r="AW82" s="53"/>
    </row>
    <row r="83" spans="1:49" ht="15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4"/>
      <c r="O83" s="42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4"/>
      <c r="AC83" s="48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50"/>
      <c r="AR83" s="54"/>
      <c r="AS83" s="55"/>
      <c r="AT83" s="55"/>
      <c r="AU83" s="55"/>
      <c r="AV83" s="55"/>
      <c r="AW83" s="56"/>
    </row>
    <row r="84" spans="1:49" ht="14.45" customHeight="1">
      <c r="A84" s="39" t="s">
        <v>62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1"/>
      <c r="O84" s="59" t="s">
        <v>65</v>
      </c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91" t="s">
        <v>9</v>
      </c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3"/>
      <c r="AR84" s="62">
        <f>Лист1!AR59*150%</f>
        <v>2925</v>
      </c>
      <c r="AS84" s="63"/>
      <c r="AT84" s="63"/>
      <c r="AU84" s="63"/>
      <c r="AV84" s="63"/>
      <c r="AW84" s="63"/>
    </row>
    <row r="85" spans="1:49" ht="15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4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48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50"/>
      <c r="AR85" s="63"/>
      <c r="AS85" s="63"/>
      <c r="AT85" s="63"/>
      <c r="AU85" s="63"/>
      <c r="AV85" s="63"/>
      <c r="AW85" s="63"/>
    </row>
    <row r="86" spans="1:50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9"/>
    </row>
    <row r="87" spans="1:50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9"/>
    </row>
    <row r="88" spans="1:50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9"/>
    </row>
    <row r="89" spans="1:50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9"/>
    </row>
    <row r="90" spans="1:50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9"/>
    </row>
    <row r="91" spans="1:50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9"/>
    </row>
    <row r="92" spans="1:50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9"/>
    </row>
    <row r="93" spans="1:50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9"/>
    </row>
    <row r="94" spans="1:50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9"/>
    </row>
    <row r="95" spans="1:50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9"/>
    </row>
    <row r="96" spans="1:50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9"/>
    </row>
    <row r="97" spans="1:50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9"/>
    </row>
    <row r="98" spans="1:50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9"/>
    </row>
    <row r="99" spans="1:50" ht="30.75">
      <c r="A99" s="21"/>
      <c r="B99" s="21"/>
      <c r="C99" s="21"/>
      <c r="D99" s="1" t="s">
        <v>170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9"/>
    </row>
    <row r="100" spans="1:50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9"/>
    </row>
    <row r="101" spans="1:50" ht="19.5">
      <c r="A101" s="21"/>
      <c r="B101" s="21"/>
      <c r="C101" s="21"/>
      <c r="D101" s="21"/>
      <c r="E101" s="21"/>
      <c r="F101" s="21"/>
      <c r="G101" s="2" t="s">
        <v>26</v>
      </c>
      <c r="H101" s="21"/>
      <c r="I101" s="21"/>
      <c r="J101" s="21"/>
      <c r="K101" s="21"/>
      <c r="L101" s="21"/>
      <c r="M101" s="21"/>
      <c r="N101" s="21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9"/>
    </row>
    <row r="102" spans="1:50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9"/>
    </row>
    <row r="103" spans="1:50" ht="14.45" customHeight="1">
      <c r="A103" s="77" t="s">
        <v>416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26"/>
      <c r="AF103" s="26"/>
      <c r="AG103" s="26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4"/>
      <c r="AT103" s="14"/>
      <c r="AU103" s="14"/>
      <c r="AV103" s="14"/>
      <c r="AW103" s="14"/>
      <c r="AX103" s="9"/>
    </row>
    <row r="104" spans="1:50" ht="14.4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26"/>
      <c r="AF104" s="26"/>
      <c r="AG104" s="26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4"/>
      <c r="AT104" s="14"/>
      <c r="AU104" s="14"/>
      <c r="AV104" s="14"/>
      <c r="AW104" s="14"/>
      <c r="AX104" s="9"/>
    </row>
    <row r="105" spans="1:50" ht="14.4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26"/>
      <c r="AF105" s="26"/>
      <c r="AG105" s="26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4"/>
      <c r="AT105" s="14"/>
      <c r="AU105" s="14"/>
      <c r="AV105" s="14"/>
      <c r="AW105" s="14"/>
      <c r="AX105" s="9"/>
    </row>
    <row r="106" spans="1:50" ht="19.9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26"/>
      <c r="AF106" s="26"/>
      <c r="AG106" s="26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4"/>
      <c r="AT106" s="14"/>
      <c r="AU106" s="14"/>
      <c r="AV106" s="14"/>
      <c r="AW106" s="14"/>
      <c r="AX106" s="9"/>
    </row>
    <row r="107" spans="1:50" ht="4.1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4"/>
      <c r="AT107" s="14"/>
      <c r="AU107" s="14"/>
      <c r="AV107" s="14"/>
      <c r="AW107" s="14"/>
      <c r="AX107" s="9"/>
    </row>
    <row r="108" spans="1:50" ht="25.15" customHeight="1">
      <c r="A108" s="78" t="s">
        <v>5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16"/>
      <c r="AQ108" s="16"/>
      <c r="AR108" s="16"/>
      <c r="AS108" s="14"/>
      <c r="AT108" s="14"/>
      <c r="AU108" s="14"/>
      <c r="AV108" s="14"/>
      <c r="AW108" s="14"/>
      <c r="AX108" s="9"/>
    </row>
    <row r="109" spans="1:50" ht="8.4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16"/>
      <c r="AQ109" s="16"/>
      <c r="AR109" s="16"/>
      <c r="AS109" s="14"/>
      <c r="AT109" s="14"/>
      <c r="AU109" s="14"/>
      <c r="AV109" s="14"/>
      <c r="AW109" s="14"/>
      <c r="AX109" s="9"/>
    </row>
    <row r="110" spans="1:50" ht="25.1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4"/>
      <c r="AT110" s="14"/>
      <c r="AU110" s="14"/>
      <c r="AV110" s="14"/>
      <c r="AW110" s="14"/>
      <c r="AX110" s="9"/>
    </row>
    <row r="111" spans="1:50" ht="25.1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4"/>
      <c r="AT111" s="14"/>
      <c r="AU111" s="14"/>
      <c r="AV111" s="14"/>
      <c r="AW111" s="14"/>
      <c r="AX111" s="9"/>
    </row>
    <row r="112" spans="1:50" ht="25.1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4"/>
      <c r="AT112" s="14"/>
      <c r="AU112" s="14"/>
      <c r="AV112" s="14"/>
      <c r="AW112" s="14"/>
      <c r="AX112" s="9"/>
    </row>
    <row r="113" spans="1:50" ht="25.1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4"/>
      <c r="AT113" s="14"/>
      <c r="AU113" s="14"/>
      <c r="AV113" s="14"/>
      <c r="AW113" s="14"/>
      <c r="AX113" s="9"/>
    </row>
    <row r="114" spans="1:50" ht="25.1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4"/>
      <c r="AT114" s="14"/>
      <c r="AU114" s="14"/>
      <c r="AV114" s="14"/>
      <c r="AW114" s="14"/>
      <c r="AX114" s="9"/>
    </row>
    <row r="115" spans="1:50" ht="25.1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4"/>
      <c r="AT115" s="14"/>
      <c r="AU115" s="14"/>
      <c r="AV115" s="14"/>
      <c r="AW115" s="14"/>
      <c r="AX115" s="9"/>
    </row>
    <row r="116" spans="1:50" ht="25.1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4"/>
      <c r="AT116" s="14"/>
      <c r="AU116" s="14"/>
      <c r="AV116" s="14"/>
      <c r="AW116" s="14"/>
      <c r="AX116" s="9"/>
    </row>
    <row r="117" spans="1:50" ht="25.1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4"/>
      <c r="AT117" s="14"/>
      <c r="AU117" s="14"/>
      <c r="AV117" s="14"/>
      <c r="AW117" s="14"/>
      <c r="AX117" s="9"/>
    </row>
    <row r="118" spans="1:50" ht="25.1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4"/>
      <c r="AT118" s="14"/>
      <c r="AU118" s="14"/>
      <c r="AV118" s="14"/>
      <c r="AW118" s="14"/>
      <c r="AX118" s="9"/>
    </row>
    <row r="119" spans="1:50" ht="15.75" thickBo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9"/>
    </row>
    <row r="120" spans="1:50" ht="15">
      <c r="A120" s="79" t="s">
        <v>0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65" t="s">
        <v>1</v>
      </c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7"/>
      <c r="AC120" s="65" t="s">
        <v>2</v>
      </c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7"/>
      <c r="AR120" s="65" t="s">
        <v>3</v>
      </c>
      <c r="AS120" s="66"/>
      <c r="AT120" s="66"/>
      <c r="AU120" s="66"/>
      <c r="AV120" s="66"/>
      <c r="AW120" s="67"/>
      <c r="AX120" s="9"/>
    </row>
    <row r="121" spans="1:50" ht="15.75" thickBo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  <c r="O121" s="68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70"/>
      <c r="AC121" s="68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70"/>
      <c r="AR121" s="68"/>
      <c r="AS121" s="69"/>
      <c r="AT121" s="69"/>
      <c r="AU121" s="69"/>
      <c r="AV121" s="69"/>
      <c r="AW121" s="70"/>
      <c r="AX121" s="9"/>
    </row>
    <row r="122" spans="1:49" ht="14.45" customHeight="1">
      <c r="A122" s="71" t="s">
        <v>66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3"/>
      <c r="O122" s="71" t="s">
        <v>67</v>
      </c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3"/>
      <c r="AC122" s="71" t="s">
        <v>68</v>
      </c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3"/>
      <c r="AR122" s="74">
        <f>Лист1!AR61*150%</f>
        <v>8050.049999999999</v>
      </c>
      <c r="AS122" s="75"/>
      <c r="AT122" s="75"/>
      <c r="AU122" s="75"/>
      <c r="AV122" s="75"/>
      <c r="AW122" s="76"/>
    </row>
    <row r="123" spans="1:49" ht="15">
      <c r="A123" s="42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4"/>
      <c r="O123" s="42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4"/>
      <c r="AC123" s="42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4"/>
      <c r="AR123" s="54"/>
      <c r="AS123" s="55"/>
      <c r="AT123" s="55"/>
      <c r="AU123" s="55"/>
      <c r="AV123" s="55"/>
      <c r="AW123" s="56"/>
    </row>
    <row r="124" spans="1:49" ht="14.45" customHeight="1">
      <c r="A124" s="39" t="s">
        <v>69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1"/>
      <c r="O124" s="39" t="s">
        <v>70</v>
      </c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1"/>
      <c r="AC124" s="39" t="s">
        <v>68</v>
      </c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1"/>
      <c r="AR124" s="51">
        <f>Лист1!AR63*150%</f>
        <v>11850</v>
      </c>
      <c r="AS124" s="52"/>
      <c r="AT124" s="52"/>
      <c r="AU124" s="52"/>
      <c r="AV124" s="52"/>
      <c r="AW124" s="53"/>
    </row>
    <row r="125" spans="1:49" ht="15">
      <c r="A125" s="42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4"/>
      <c r="O125" s="42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42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4"/>
      <c r="AR125" s="54"/>
      <c r="AS125" s="55"/>
      <c r="AT125" s="55"/>
      <c r="AU125" s="55"/>
      <c r="AV125" s="55"/>
      <c r="AW125" s="56"/>
    </row>
    <row r="126" spans="1:49" ht="14.45" customHeight="1">
      <c r="A126" s="39" t="s">
        <v>71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1"/>
      <c r="O126" s="91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3"/>
      <c r="AC126" s="39" t="s">
        <v>68</v>
      </c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1"/>
      <c r="AR126" s="51">
        <f>Лист1!AR65*150%</f>
        <v>1400.01</v>
      </c>
      <c r="AS126" s="52"/>
      <c r="AT126" s="52"/>
      <c r="AU126" s="52"/>
      <c r="AV126" s="52"/>
      <c r="AW126" s="53"/>
    </row>
    <row r="127" spans="1:49" ht="15">
      <c r="A127" s="42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4"/>
      <c r="O127" s="48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42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4"/>
      <c r="AR127" s="54"/>
      <c r="AS127" s="55"/>
      <c r="AT127" s="55"/>
      <c r="AU127" s="55"/>
      <c r="AV127" s="55"/>
      <c r="AW127" s="56"/>
    </row>
    <row r="128" spans="1:49" ht="14.45" customHeight="1">
      <c r="A128" s="39" t="s">
        <v>72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1"/>
      <c r="O128" s="91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3"/>
      <c r="AC128" s="39" t="s">
        <v>68</v>
      </c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1"/>
      <c r="AR128" s="51">
        <f>Лист1!AR67*150%</f>
        <v>900</v>
      </c>
      <c r="AS128" s="52"/>
      <c r="AT128" s="52"/>
      <c r="AU128" s="52"/>
      <c r="AV128" s="52"/>
      <c r="AW128" s="53"/>
    </row>
    <row r="129" spans="1:49" ht="15">
      <c r="A129" s="42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4"/>
      <c r="O129" s="48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42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4"/>
      <c r="AR129" s="54"/>
      <c r="AS129" s="55"/>
      <c r="AT129" s="55"/>
      <c r="AU129" s="55"/>
      <c r="AV129" s="55"/>
      <c r="AW129" s="56"/>
    </row>
    <row r="130" spans="1:49" ht="14.45" customHeight="1">
      <c r="A130" s="39" t="s">
        <v>73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1"/>
      <c r="O130" s="91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3"/>
      <c r="AC130" s="39" t="s">
        <v>68</v>
      </c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1"/>
      <c r="AR130" s="51">
        <f>Лист1!AR69*150%</f>
        <v>11691</v>
      </c>
      <c r="AS130" s="52"/>
      <c r="AT130" s="52"/>
      <c r="AU130" s="52"/>
      <c r="AV130" s="52"/>
      <c r="AW130" s="53"/>
    </row>
    <row r="131" spans="1:49" ht="15">
      <c r="A131" s="42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4"/>
      <c r="O131" s="48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50"/>
      <c r="AC131" s="42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4"/>
      <c r="AR131" s="54"/>
      <c r="AS131" s="55"/>
      <c r="AT131" s="55"/>
      <c r="AU131" s="55"/>
      <c r="AV131" s="55"/>
      <c r="AW131" s="56"/>
    </row>
    <row r="132" spans="1:49" ht="14.45" customHeight="1">
      <c r="A132" s="39" t="s">
        <v>75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1"/>
      <c r="O132" s="91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3"/>
      <c r="AC132" s="39" t="s">
        <v>68</v>
      </c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1"/>
      <c r="AR132" s="51">
        <f>Лист1!AR71*150%</f>
        <v>8655</v>
      </c>
      <c r="AS132" s="52"/>
      <c r="AT132" s="52"/>
      <c r="AU132" s="52"/>
      <c r="AV132" s="52"/>
      <c r="AW132" s="53"/>
    </row>
    <row r="133" spans="1:49" ht="15">
      <c r="A133" s="42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4"/>
      <c r="O133" s="48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42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4"/>
      <c r="AR133" s="54"/>
      <c r="AS133" s="55"/>
      <c r="AT133" s="55"/>
      <c r="AU133" s="55"/>
      <c r="AV133" s="55"/>
      <c r="AW133" s="56"/>
    </row>
    <row r="134" spans="1:49" ht="14.45" customHeight="1">
      <c r="A134" s="39" t="s">
        <v>74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1"/>
      <c r="O134" s="91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3"/>
      <c r="AC134" s="39" t="s">
        <v>68</v>
      </c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1"/>
      <c r="AR134" s="51">
        <f>Лист1!AR73*150%</f>
        <v>5767.5</v>
      </c>
      <c r="AS134" s="52"/>
      <c r="AT134" s="52"/>
      <c r="AU134" s="52"/>
      <c r="AV134" s="52"/>
      <c r="AW134" s="53"/>
    </row>
    <row r="135" spans="1:49" ht="15">
      <c r="A135" s="42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4"/>
      <c r="O135" s="48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42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4"/>
      <c r="AR135" s="54"/>
      <c r="AS135" s="55"/>
      <c r="AT135" s="55"/>
      <c r="AU135" s="55"/>
      <c r="AV135" s="55"/>
      <c r="AW135" s="56"/>
    </row>
    <row r="136" spans="1:49" ht="14.45" customHeight="1">
      <c r="A136" s="59" t="s">
        <v>76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60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39" t="s">
        <v>68</v>
      </c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1"/>
      <c r="AR136" s="62">
        <f>Лист1!AR75*150%</f>
        <v>7540.5</v>
      </c>
      <c r="AS136" s="63"/>
      <c r="AT136" s="63"/>
      <c r="AU136" s="63"/>
      <c r="AV136" s="63"/>
      <c r="AW136" s="63"/>
    </row>
    <row r="137" spans="1:49" ht="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42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4"/>
      <c r="AR137" s="63"/>
      <c r="AS137" s="63"/>
      <c r="AT137" s="63"/>
      <c r="AU137" s="63"/>
      <c r="AV137" s="63"/>
      <c r="AW137" s="63"/>
    </row>
    <row r="138" spans="1:49" ht="18" customHeight="1">
      <c r="A138" s="59" t="s">
        <v>77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39" t="s">
        <v>68</v>
      </c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1"/>
      <c r="AR138" s="62">
        <f>Лист1!AR77*150%</f>
        <v>7110</v>
      </c>
      <c r="AS138" s="62"/>
      <c r="AT138" s="62"/>
      <c r="AU138" s="62"/>
      <c r="AV138" s="62"/>
      <c r="AW138" s="62"/>
    </row>
    <row r="139" spans="1:49" ht="14.4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42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4"/>
      <c r="AR139" s="62"/>
      <c r="AS139" s="62"/>
      <c r="AT139" s="62"/>
      <c r="AU139" s="62"/>
      <c r="AV139" s="62"/>
      <c r="AW139" s="62"/>
    </row>
    <row r="140" spans="1:49" ht="18" customHeight="1">
      <c r="A140" s="39" t="s">
        <v>78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1"/>
      <c r="O140" s="100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2"/>
      <c r="AC140" s="39" t="s">
        <v>68</v>
      </c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1"/>
      <c r="AR140" s="51">
        <f>Лист1!AR79*150%</f>
        <v>6165</v>
      </c>
      <c r="AS140" s="85"/>
      <c r="AT140" s="85"/>
      <c r="AU140" s="85"/>
      <c r="AV140" s="85"/>
      <c r="AW140" s="86"/>
    </row>
    <row r="141" spans="1:49" ht="14.45" customHeight="1">
      <c r="A141" s="82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4"/>
      <c r="O141" s="103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5"/>
      <c r="AC141" s="42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4"/>
      <c r="AR141" s="87"/>
      <c r="AS141" s="88"/>
      <c r="AT141" s="88"/>
      <c r="AU141" s="88"/>
      <c r="AV141" s="88"/>
      <c r="AW141" s="89"/>
    </row>
    <row r="142" spans="1:49" ht="18" customHeight="1">
      <c r="A142" s="39" t="s">
        <v>79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1"/>
      <c r="O142" s="39" t="s">
        <v>80</v>
      </c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1"/>
      <c r="AC142" s="39" t="s">
        <v>68</v>
      </c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1"/>
      <c r="AR142" s="51">
        <f>Лист1!AR81*150%</f>
        <v>6600</v>
      </c>
      <c r="AS142" s="85"/>
      <c r="AT142" s="85"/>
      <c r="AU142" s="85"/>
      <c r="AV142" s="85"/>
      <c r="AW142" s="86"/>
    </row>
    <row r="143" spans="1:49" ht="14.45" customHeight="1">
      <c r="A143" s="82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4"/>
      <c r="O143" s="82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4"/>
      <c r="AC143" s="42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4"/>
      <c r="AR143" s="87"/>
      <c r="AS143" s="88"/>
      <c r="AT143" s="88"/>
      <c r="AU143" s="88"/>
      <c r="AV143" s="88"/>
      <c r="AW143" s="89"/>
    </row>
    <row r="144" spans="1:49" ht="18" customHeight="1">
      <c r="A144" s="39" t="s">
        <v>81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1"/>
      <c r="O144" s="39" t="s">
        <v>82</v>
      </c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1"/>
      <c r="AC144" s="39" t="s">
        <v>68</v>
      </c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1"/>
      <c r="AR144" s="51">
        <f>Лист1!AR83*150%</f>
        <v>5500.049999999999</v>
      </c>
      <c r="AS144" s="85"/>
      <c r="AT144" s="85"/>
      <c r="AU144" s="85"/>
      <c r="AV144" s="85"/>
      <c r="AW144" s="86"/>
    </row>
    <row r="145" spans="1:49" ht="14.45" customHeight="1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4"/>
      <c r="O145" s="82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4"/>
      <c r="AC145" s="42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4"/>
      <c r="AR145" s="87"/>
      <c r="AS145" s="88"/>
      <c r="AT145" s="88"/>
      <c r="AU145" s="88"/>
      <c r="AV145" s="88"/>
      <c r="AW145" s="89"/>
    </row>
    <row r="146" spans="1:49" ht="18" customHeight="1">
      <c r="A146" s="39" t="s">
        <v>4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1"/>
      <c r="O146" s="39" t="s">
        <v>83</v>
      </c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1"/>
      <c r="AC146" s="39" t="s">
        <v>68</v>
      </c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1"/>
      <c r="AR146" s="51">
        <f>Лист1!AR85*150%</f>
        <v>1650</v>
      </c>
      <c r="AS146" s="85"/>
      <c r="AT146" s="85"/>
      <c r="AU146" s="85"/>
      <c r="AV146" s="85"/>
      <c r="AW146" s="86"/>
    </row>
    <row r="147" spans="1:49" ht="14.45" customHeight="1">
      <c r="A147" s="82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4"/>
      <c r="O147" s="82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4"/>
      <c r="AC147" s="42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4"/>
      <c r="AR147" s="87"/>
      <c r="AS147" s="88"/>
      <c r="AT147" s="88"/>
      <c r="AU147" s="88"/>
      <c r="AV147" s="88"/>
      <c r="AW147" s="89"/>
    </row>
    <row r="148" spans="1:49" ht="18" customHeight="1">
      <c r="A148" s="39" t="s">
        <v>84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1"/>
      <c r="O148" s="39" t="s">
        <v>85</v>
      </c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1"/>
      <c r="AC148" s="39" t="s">
        <v>68</v>
      </c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1"/>
      <c r="AR148" s="51">
        <f>Лист1!AR87*150%</f>
        <v>4500</v>
      </c>
      <c r="AS148" s="85"/>
      <c r="AT148" s="85"/>
      <c r="AU148" s="85"/>
      <c r="AV148" s="85"/>
      <c r="AW148" s="86"/>
    </row>
    <row r="149" spans="1:49" ht="14.45" customHeight="1">
      <c r="A149" s="82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4"/>
      <c r="O149" s="82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4"/>
      <c r="AC149" s="42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4"/>
      <c r="AR149" s="87"/>
      <c r="AS149" s="88"/>
      <c r="AT149" s="88"/>
      <c r="AU149" s="88"/>
      <c r="AV149" s="88"/>
      <c r="AW149" s="89"/>
    </row>
    <row r="150" spans="1:49" ht="18" customHeight="1">
      <c r="A150" s="39" t="s">
        <v>86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1"/>
      <c r="O150" s="39" t="s">
        <v>85</v>
      </c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1"/>
      <c r="AC150" s="39" t="s">
        <v>68</v>
      </c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1"/>
      <c r="AR150" s="51">
        <f>Лист1!AR89*150%</f>
        <v>3500.1000000000004</v>
      </c>
      <c r="AS150" s="85"/>
      <c r="AT150" s="85"/>
      <c r="AU150" s="85"/>
      <c r="AV150" s="85"/>
      <c r="AW150" s="86"/>
    </row>
    <row r="151" spans="1:49" ht="18" customHeight="1">
      <c r="A151" s="82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4"/>
      <c r="O151" s="82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4"/>
      <c r="AC151" s="42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4"/>
      <c r="AR151" s="87"/>
      <c r="AS151" s="88"/>
      <c r="AT151" s="88"/>
      <c r="AU151" s="88"/>
      <c r="AV151" s="88"/>
      <c r="AW151" s="89"/>
    </row>
    <row r="152" spans="1:49" ht="18" customHeight="1">
      <c r="A152" s="39" t="s">
        <v>87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1"/>
      <c r="O152" s="39" t="s">
        <v>88</v>
      </c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1"/>
      <c r="AC152" s="39" t="s">
        <v>68</v>
      </c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1"/>
      <c r="AR152" s="51">
        <f>Лист1!AR91*150%</f>
        <v>1650</v>
      </c>
      <c r="AS152" s="85"/>
      <c r="AT152" s="85"/>
      <c r="AU152" s="85"/>
      <c r="AV152" s="85"/>
      <c r="AW152" s="86"/>
    </row>
    <row r="153" spans="1:49" ht="18" customHeight="1">
      <c r="A153" s="82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4"/>
      <c r="O153" s="82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4"/>
      <c r="AC153" s="42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4"/>
      <c r="AR153" s="87"/>
      <c r="AS153" s="88"/>
      <c r="AT153" s="88"/>
      <c r="AU153" s="88"/>
      <c r="AV153" s="88"/>
      <c r="AW153" s="89"/>
    </row>
    <row r="154" spans="1:49" ht="18" customHeight="1">
      <c r="A154" s="39" t="s">
        <v>89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1"/>
      <c r="O154" s="39" t="s">
        <v>90</v>
      </c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1"/>
      <c r="AC154" s="39" t="s">
        <v>68</v>
      </c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1"/>
      <c r="AR154" s="51">
        <f>Лист1!AR93*150%</f>
        <v>1650</v>
      </c>
      <c r="AS154" s="85"/>
      <c r="AT154" s="85"/>
      <c r="AU154" s="85"/>
      <c r="AV154" s="85"/>
      <c r="AW154" s="86"/>
    </row>
    <row r="155" spans="1:49" ht="18" customHeight="1">
      <c r="A155" s="82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4"/>
      <c r="O155" s="82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4"/>
      <c r="AC155" s="42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4"/>
      <c r="AR155" s="87"/>
      <c r="AS155" s="88"/>
      <c r="AT155" s="88"/>
      <c r="AU155" s="88"/>
      <c r="AV155" s="88"/>
      <c r="AW155" s="89"/>
    </row>
    <row r="156" spans="1:49" ht="18" customHeight="1">
      <c r="A156" s="59" t="s">
        <v>91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9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39" t="s">
        <v>68</v>
      </c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1"/>
      <c r="AR156" s="62">
        <f>Лист1!AR95*200%</f>
        <v>300</v>
      </c>
      <c r="AS156" s="62"/>
      <c r="AT156" s="62"/>
      <c r="AU156" s="62"/>
      <c r="AV156" s="62"/>
      <c r="AW156" s="62"/>
    </row>
    <row r="157" spans="1:49" ht="18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42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4"/>
      <c r="AR157" s="62"/>
      <c r="AS157" s="62"/>
      <c r="AT157" s="62"/>
      <c r="AU157" s="62"/>
      <c r="AV157" s="62"/>
      <c r="AW157" s="62"/>
    </row>
    <row r="158" spans="1:49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8"/>
      <c r="AS158" s="8"/>
      <c r="AT158" s="8"/>
      <c r="AU158" s="8"/>
      <c r="AV158" s="8"/>
      <c r="AW158" s="8"/>
    </row>
    <row r="159" spans="1:49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8"/>
      <c r="AS159" s="8"/>
      <c r="AT159" s="8"/>
      <c r="AU159" s="8"/>
      <c r="AV159" s="8"/>
      <c r="AW159" s="8"/>
    </row>
    <row r="160" spans="1:49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8"/>
      <c r="AS160" s="8"/>
      <c r="AT160" s="8"/>
      <c r="AU160" s="8"/>
      <c r="AV160" s="8"/>
      <c r="AW160" s="8"/>
    </row>
    <row r="161" spans="1:49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8"/>
      <c r="AS161" s="8"/>
      <c r="AT161" s="8"/>
      <c r="AU161" s="8"/>
      <c r="AV161" s="8"/>
      <c r="AW161" s="8"/>
    </row>
    <row r="162" spans="1:49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8"/>
      <c r="AS162" s="8"/>
      <c r="AT162" s="8"/>
      <c r="AU162" s="8"/>
      <c r="AV162" s="8"/>
      <c r="AW162" s="8"/>
    </row>
    <row r="163" spans="1:49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8"/>
      <c r="AS163" s="8"/>
      <c r="AT163" s="8"/>
      <c r="AU163" s="8"/>
      <c r="AV163" s="8"/>
      <c r="AW163" s="8"/>
    </row>
    <row r="164" spans="1:49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8"/>
      <c r="AS164" s="8"/>
      <c r="AT164" s="8"/>
      <c r="AU164" s="8"/>
      <c r="AV164" s="8"/>
      <c r="AW164" s="8"/>
    </row>
    <row r="165" spans="1:49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8"/>
      <c r="AS165" s="8"/>
      <c r="AT165" s="8"/>
      <c r="AU165" s="8"/>
      <c r="AV165" s="8"/>
      <c r="AW165" s="8"/>
    </row>
    <row r="166" spans="1:49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8"/>
      <c r="AS166" s="8"/>
      <c r="AT166" s="8"/>
      <c r="AU166" s="8"/>
      <c r="AV166" s="8"/>
      <c r="AW166" s="8"/>
    </row>
    <row r="167" spans="1:49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8"/>
      <c r="AS167" s="8"/>
      <c r="AT167" s="8"/>
      <c r="AU167" s="8"/>
      <c r="AV167" s="8"/>
      <c r="AW167" s="8"/>
    </row>
    <row r="168" spans="1:49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8"/>
      <c r="AS168" s="8"/>
      <c r="AT168" s="8"/>
      <c r="AU168" s="8"/>
      <c r="AV168" s="8"/>
      <c r="AW168" s="8"/>
    </row>
    <row r="169" spans="1:49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8"/>
      <c r="AS169" s="8"/>
      <c r="AT169" s="8"/>
      <c r="AU169" s="8"/>
      <c r="AV169" s="8"/>
      <c r="AW169" s="8"/>
    </row>
    <row r="170" spans="1:49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8"/>
      <c r="AS170" s="8"/>
      <c r="AT170" s="8"/>
      <c r="AU170" s="8"/>
      <c r="AV170" s="8"/>
      <c r="AW170" s="8"/>
    </row>
    <row r="171" spans="1:49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8"/>
      <c r="AS171" s="8"/>
      <c r="AT171" s="8"/>
      <c r="AU171" s="8"/>
      <c r="AV171" s="8"/>
      <c r="AW171" s="8"/>
    </row>
    <row r="172" spans="1:49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8"/>
      <c r="AS172" s="8"/>
      <c r="AT172" s="8"/>
      <c r="AU172" s="8"/>
      <c r="AV172" s="8"/>
      <c r="AW172" s="8"/>
    </row>
    <row r="173" spans="1:49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8"/>
      <c r="AS173" s="8"/>
      <c r="AT173" s="8"/>
      <c r="AU173" s="8"/>
      <c r="AV173" s="8"/>
      <c r="AW173" s="8"/>
    </row>
    <row r="174" spans="1:49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8"/>
      <c r="AS174" s="8"/>
      <c r="AT174" s="8"/>
      <c r="AU174" s="8"/>
      <c r="AV174" s="8"/>
      <c r="AW174" s="8"/>
    </row>
    <row r="175" spans="1:49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8"/>
      <c r="AS175" s="8"/>
      <c r="AT175" s="8"/>
      <c r="AU175" s="8"/>
      <c r="AV175" s="8"/>
      <c r="AW175" s="8"/>
    </row>
    <row r="176" spans="1:49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8"/>
      <c r="AS176" s="8"/>
      <c r="AT176" s="8"/>
      <c r="AU176" s="8"/>
      <c r="AV176" s="8"/>
      <c r="AW176" s="8"/>
    </row>
    <row r="177" spans="1:49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8"/>
      <c r="AS177" s="8"/>
      <c r="AT177" s="8"/>
      <c r="AU177" s="8"/>
      <c r="AV177" s="8"/>
      <c r="AW177" s="8"/>
    </row>
    <row r="178" spans="1:49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8"/>
      <c r="AS178" s="8"/>
      <c r="AT178" s="8"/>
      <c r="AU178" s="8"/>
      <c r="AV178" s="8"/>
      <c r="AW178" s="8"/>
    </row>
    <row r="179" spans="1:49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8"/>
      <c r="AS179" s="8"/>
      <c r="AT179" s="8"/>
      <c r="AU179" s="8"/>
      <c r="AV179" s="8"/>
      <c r="AW179" s="8"/>
    </row>
    <row r="180" spans="1:49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8"/>
      <c r="AS180" s="8"/>
      <c r="AT180" s="8"/>
      <c r="AU180" s="8"/>
      <c r="AV180" s="8"/>
      <c r="AW180" s="8"/>
    </row>
    <row r="181" spans="1:49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8"/>
      <c r="AS181" s="8"/>
      <c r="AT181" s="8"/>
      <c r="AU181" s="8"/>
      <c r="AV181" s="8"/>
      <c r="AW181" s="8"/>
    </row>
    <row r="182" spans="1:49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8"/>
      <c r="AS182" s="8"/>
      <c r="AT182" s="8"/>
      <c r="AU182" s="8"/>
      <c r="AV182" s="8"/>
      <c r="AW182" s="8"/>
    </row>
    <row r="183" spans="1:49" ht="30.75">
      <c r="A183" s="6"/>
      <c r="B183" s="6"/>
      <c r="C183" s="6"/>
      <c r="D183" s="1" t="s">
        <v>170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8"/>
      <c r="AS183" s="8"/>
      <c r="AT183" s="8"/>
      <c r="AU183" s="8"/>
      <c r="AV183" s="8"/>
      <c r="AW183" s="8"/>
    </row>
    <row r="184" spans="1:49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8"/>
      <c r="AS184" s="8"/>
      <c r="AT184" s="8"/>
      <c r="AU184" s="8"/>
      <c r="AV184" s="8"/>
      <c r="AW184" s="8"/>
    </row>
    <row r="185" spans="1:49" ht="19.5">
      <c r="A185" s="6"/>
      <c r="B185" s="6"/>
      <c r="C185" s="6"/>
      <c r="D185" s="6"/>
      <c r="E185" s="6"/>
      <c r="F185" s="6"/>
      <c r="G185" s="2" t="s">
        <v>26</v>
      </c>
      <c r="H185" s="6"/>
      <c r="I185" s="6"/>
      <c r="J185" s="6"/>
      <c r="K185" s="6"/>
      <c r="L185" s="6"/>
      <c r="M185" s="6"/>
      <c r="N185" s="6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8"/>
      <c r="AS185" s="8"/>
      <c r="AT185" s="8"/>
      <c r="AU185" s="8"/>
      <c r="AV185" s="8"/>
      <c r="AW185" s="8"/>
    </row>
    <row r="186" spans="1:49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8"/>
      <c r="AS186" s="8"/>
      <c r="AT186" s="8"/>
      <c r="AU186" s="8"/>
      <c r="AV186" s="8"/>
      <c r="AW186" s="8"/>
    </row>
    <row r="187" spans="1:49" ht="18" customHeight="1">
      <c r="A187" s="77" t="s">
        <v>410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26"/>
      <c r="AF187" s="26"/>
      <c r="AG187" s="26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8"/>
      <c r="AT187" s="8"/>
      <c r="AU187" s="8"/>
      <c r="AV187" s="8"/>
      <c r="AW187" s="8"/>
    </row>
    <row r="188" spans="1:49" ht="18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26"/>
      <c r="AF188" s="26"/>
      <c r="AG188" s="26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8"/>
      <c r="AT188" s="8"/>
      <c r="AU188" s="8"/>
      <c r="AV188" s="8"/>
      <c r="AW188" s="8"/>
    </row>
    <row r="189" spans="1:49" ht="18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26"/>
      <c r="AF189" s="26"/>
      <c r="AG189" s="26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8"/>
      <c r="AT189" s="8"/>
      <c r="AU189" s="8"/>
      <c r="AV189" s="8"/>
      <c r="AW189" s="8"/>
    </row>
    <row r="190" spans="1:49" ht="7.9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26"/>
      <c r="AF190" s="26"/>
      <c r="AG190" s="26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8"/>
      <c r="AT190" s="8"/>
      <c r="AU190" s="8"/>
      <c r="AV190" s="8"/>
      <c r="AW190" s="8"/>
    </row>
    <row r="191" spans="1:49" ht="18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8"/>
      <c r="AS191" s="8"/>
      <c r="AT191" s="8"/>
      <c r="AU191" s="8"/>
      <c r="AV191" s="8"/>
      <c r="AW191" s="8"/>
    </row>
    <row r="192" spans="1:49" ht="18.75">
      <c r="A192" s="78" t="s">
        <v>5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6"/>
      <c r="AQ192" s="6"/>
      <c r="AR192" s="8"/>
      <c r="AS192" s="8"/>
      <c r="AT192" s="8"/>
      <c r="AU192" s="8"/>
      <c r="AV192" s="8"/>
      <c r="AW192" s="8"/>
    </row>
    <row r="193" spans="1:49" ht="18.75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6"/>
      <c r="AQ193" s="6"/>
      <c r="AR193" s="8"/>
      <c r="AS193" s="8"/>
      <c r="AT193" s="8"/>
      <c r="AU193" s="8"/>
      <c r="AV193" s="8"/>
      <c r="AW193" s="8"/>
    </row>
    <row r="194" spans="1:49" ht="25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6"/>
      <c r="AQ194" s="6"/>
      <c r="AR194" s="8"/>
      <c r="AS194" s="8"/>
      <c r="AT194" s="8"/>
      <c r="AU194" s="8"/>
      <c r="AV194" s="8"/>
      <c r="AW194" s="8"/>
    </row>
    <row r="195" spans="1:49" ht="25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6"/>
      <c r="AQ195" s="6"/>
      <c r="AR195" s="8"/>
      <c r="AS195" s="8"/>
      <c r="AT195" s="8"/>
      <c r="AU195" s="8"/>
      <c r="AV195" s="8"/>
      <c r="AW195" s="8"/>
    </row>
    <row r="196" spans="1:49" ht="25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6"/>
      <c r="AQ196" s="6"/>
      <c r="AR196" s="8"/>
      <c r="AS196" s="8"/>
      <c r="AT196" s="8"/>
      <c r="AU196" s="8"/>
      <c r="AV196" s="8"/>
      <c r="AW196" s="8"/>
    </row>
    <row r="197" spans="1:49" ht="25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6"/>
      <c r="AQ197" s="6"/>
      <c r="AR197" s="8"/>
      <c r="AS197" s="8"/>
      <c r="AT197" s="8"/>
      <c r="AU197" s="8"/>
      <c r="AV197" s="8"/>
      <c r="AW197" s="8"/>
    </row>
    <row r="198" spans="1:49" ht="25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6"/>
      <c r="AQ198" s="6"/>
      <c r="AR198" s="8"/>
      <c r="AS198" s="8"/>
      <c r="AT198" s="8"/>
      <c r="AU198" s="8"/>
      <c r="AV198" s="8"/>
      <c r="AW198" s="8"/>
    </row>
    <row r="199" spans="1:49" ht="25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6"/>
      <c r="AQ199" s="6"/>
      <c r="AR199" s="8"/>
      <c r="AS199" s="8"/>
      <c r="AT199" s="8"/>
      <c r="AU199" s="8"/>
      <c r="AV199" s="8"/>
      <c r="AW199" s="8"/>
    </row>
    <row r="200" spans="1:49" ht="25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6"/>
      <c r="AQ200" s="6"/>
      <c r="AR200" s="8"/>
      <c r="AS200" s="8"/>
      <c r="AT200" s="8"/>
      <c r="AU200" s="8"/>
      <c r="AV200" s="8"/>
      <c r="AW200" s="8"/>
    </row>
    <row r="201" spans="1:49" ht="25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6"/>
      <c r="AQ201" s="6"/>
      <c r="AR201" s="8"/>
      <c r="AS201" s="8"/>
      <c r="AT201" s="8"/>
      <c r="AU201" s="8"/>
      <c r="AV201" s="8"/>
      <c r="AW201" s="8"/>
    </row>
    <row r="202" spans="1:49" ht="25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6"/>
      <c r="AQ202" s="6"/>
      <c r="AR202" s="8"/>
      <c r="AS202" s="8"/>
      <c r="AT202" s="8"/>
      <c r="AU202" s="8"/>
      <c r="AV202" s="8"/>
      <c r="AW202" s="8"/>
    </row>
    <row r="203" spans="1:49" ht="25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6"/>
      <c r="AQ203" s="6"/>
      <c r="AR203" s="8"/>
      <c r="AS203" s="8"/>
      <c r="AT203" s="8"/>
      <c r="AU203" s="8"/>
      <c r="AV203" s="8"/>
      <c r="AW203" s="8"/>
    </row>
    <row r="204" spans="1:49" ht="19.5" thickBo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t="15">
      <c r="A205" s="79" t="s">
        <v>0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65" t="s">
        <v>1</v>
      </c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7"/>
      <c r="AC205" s="65" t="s">
        <v>2</v>
      </c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7"/>
      <c r="AR205" s="65" t="s">
        <v>3</v>
      </c>
      <c r="AS205" s="66"/>
      <c r="AT205" s="66"/>
      <c r="AU205" s="66"/>
      <c r="AV205" s="66"/>
      <c r="AW205" s="67"/>
    </row>
    <row r="206" spans="1:49" ht="15.75" thickBot="1">
      <c r="A206" s="68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70"/>
      <c r="O206" s="68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70"/>
      <c r="AC206" s="68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70"/>
      <c r="AR206" s="68"/>
      <c r="AS206" s="69"/>
      <c r="AT206" s="69"/>
      <c r="AU206" s="69"/>
      <c r="AV206" s="69"/>
      <c r="AW206" s="70"/>
    </row>
    <row r="207" spans="1:49" ht="15">
      <c r="A207" s="71" t="s">
        <v>92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3"/>
      <c r="O207" s="71" t="s">
        <v>93</v>
      </c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3"/>
      <c r="AC207" s="45" t="s">
        <v>45</v>
      </c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7"/>
      <c r="AR207" s="74">
        <f>Лист1!AR102*150%</f>
        <v>6750</v>
      </c>
      <c r="AS207" s="75"/>
      <c r="AT207" s="75"/>
      <c r="AU207" s="75"/>
      <c r="AV207" s="75"/>
      <c r="AW207" s="76"/>
    </row>
    <row r="208" spans="1:49" ht="15">
      <c r="A208" s="42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4"/>
      <c r="O208" s="42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4"/>
      <c r="AC208" s="48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50"/>
      <c r="AR208" s="54"/>
      <c r="AS208" s="55"/>
      <c r="AT208" s="55"/>
      <c r="AU208" s="55"/>
      <c r="AV208" s="55"/>
      <c r="AW208" s="56"/>
    </row>
    <row r="209" spans="1:49" ht="14.45" customHeight="1">
      <c r="A209" s="39" t="s">
        <v>120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1"/>
      <c r="O209" s="39" t="s">
        <v>95</v>
      </c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1"/>
      <c r="AC209" s="45" t="s">
        <v>45</v>
      </c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7"/>
      <c r="AR209" s="51">
        <f>Лист1!AR104*150%</f>
        <v>7425</v>
      </c>
      <c r="AS209" s="52"/>
      <c r="AT209" s="52"/>
      <c r="AU209" s="52"/>
      <c r="AV209" s="52"/>
      <c r="AW209" s="53"/>
    </row>
    <row r="210" spans="1:52" ht="15">
      <c r="A210" s="42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4"/>
      <c r="O210" s="42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4"/>
      <c r="AC210" s="48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50"/>
      <c r="AR210" s="54"/>
      <c r="AS210" s="55"/>
      <c r="AT210" s="55"/>
      <c r="AU210" s="55"/>
      <c r="AV210" s="55"/>
      <c r="AW210" s="56"/>
      <c r="AX210" s="9"/>
      <c r="AY210" s="9"/>
      <c r="AZ210" s="9"/>
    </row>
    <row r="211" spans="1:52" ht="14.45" customHeight="1">
      <c r="A211" s="39" t="s">
        <v>96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1"/>
      <c r="O211" s="64" t="s">
        <v>97</v>
      </c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1"/>
      <c r="AC211" s="45" t="s">
        <v>45</v>
      </c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7"/>
      <c r="AR211" s="51">
        <f>Лист1!AR106*150%</f>
        <v>20850</v>
      </c>
      <c r="AS211" s="52"/>
      <c r="AT211" s="52"/>
      <c r="AU211" s="52"/>
      <c r="AV211" s="52"/>
      <c r="AW211" s="53"/>
      <c r="AX211" s="9"/>
      <c r="AY211" s="9"/>
      <c r="AZ211" s="9"/>
    </row>
    <row r="212" spans="1:52" ht="15">
      <c r="A212" s="42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4"/>
      <c r="O212" s="42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4"/>
      <c r="AC212" s="48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50"/>
      <c r="AR212" s="54"/>
      <c r="AS212" s="55"/>
      <c r="AT212" s="55"/>
      <c r="AU212" s="55"/>
      <c r="AV212" s="55"/>
      <c r="AW212" s="56"/>
      <c r="AX212" s="9"/>
      <c r="AY212" s="9"/>
      <c r="AZ212" s="9"/>
    </row>
    <row r="213" spans="1:52" ht="14.45" customHeight="1">
      <c r="A213" s="39" t="s">
        <v>98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1"/>
      <c r="O213" s="39" t="s">
        <v>99</v>
      </c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1"/>
      <c r="AC213" s="45" t="s">
        <v>45</v>
      </c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7"/>
      <c r="AR213" s="51">
        <f>Лист1!AR108*150%</f>
        <v>16875</v>
      </c>
      <c r="AS213" s="52"/>
      <c r="AT213" s="52"/>
      <c r="AU213" s="52"/>
      <c r="AV213" s="52"/>
      <c r="AW213" s="53"/>
      <c r="AX213" s="9"/>
      <c r="AY213" s="9"/>
      <c r="AZ213" s="9"/>
    </row>
    <row r="214" spans="1:52" ht="15">
      <c r="A214" s="42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4"/>
      <c r="O214" s="42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4"/>
      <c r="AC214" s="48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50"/>
      <c r="AR214" s="54"/>
      <c r="AS214" s="55"/>
      <c r="AT214" s="55"/>
      <c r="AU214" s="55"/>
      <c r="AV214" s="55"/>
      <c r="AW214" s="56"/>
      <c r="AX214" s="9"/>
      <c r="AY214" s="9"/>
      <c r="AZ214" s="9"/>
    </row>
    <row r="215" spans="1:52" ht="14.45" customHeight="1">
      <c r="A215" s="39" t="s">
        <v>121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1"/>
      <c r="O215" s="39" t="s">
        <v>101</v>
      </c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1"/>
      <c r="AC215" s="45" t="s">
        <v>45</v>
      </c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7"/>
      <c r="AR215" s="51">
        <f>Лист1!AR110*150%</f>
        <v>2475</v>
      </c>
      <c r="AS215" s="52"/>
      <c r="AT215" s="52"/>
      <c r="AU215" s="52"/>
      <c r="AV215" s="52"/>
      <c r="AW215" s="53"/>
      <c r="AX215" s="9"/>
      <c r="AY215" s="9"/>
      <c r="AZ215" s="9"/>
    </row>
    <row r="216" spans="1:52" ht="15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4"/>
      <c r="O216" s="42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4"/>
      <c r="AC216" s="48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50"/>
      <c r="AR216" s="54"/>
      <c r="AS216" s="55"/>
      <c r="AT216" s="55"/>
      <c r="AU216" s="55"/>
      <c r="AV216" s="55"/>
      <c r="AW216" s="56"/>
      <c r="AX216" s="9"/>
      <c r="AY216" s="9"/>
      <c r="AZ216" s="9"/>
    </row>
    <row r="217" spans="1:52" ht="14.45" customHeight="1">
      <c r="A217" s="39" t="s">
        <v>102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1"/>
      <c r="O217" s="39" t="s">
        <v>103</v>
      </c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1"/>
      <c r="AC217" s="45" t="s">
        <v>45</v>
      </c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7"/>
      <c r="AR217" s="51">
        <f>Лист1!AR112*150%</f>
        <v>38925</v>
      </c>
      <c r="AS217" s="52"/>
      <c r="AT217" s="52"/>
      <c r="AU217" s="52"/>
      <c r="AV217" s="52"/>
      <c r="AW217" s="53"/>
      <c r="AX217" s="9"/>
      <c r="AY217" s="9"/>
      <c r="AZ217" s="9"/>
    </row>
    <row r="218" spans="1:52" ht="15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4"/>
      <c r="O218" s="42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4"/>
      <c r="AC218" s="48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50"/>
      <c r="AR218" s="54"/>
      <c r="AS218" s="55"/>
      <c r="AT218" s="55"/>
      <c r="AU218" s="55"/>
      <c r="AV218" s="55"/>
      <c r="AW218" s="56"/>
      <c r="AX218" s="9"/>
      <c r="AY218" s="9"/>
      <c r="AZ218" s="9"/>
    </row>
    <row r="219" spans="1:52" ht="14.45" customHeight="1">
      <c r="A219" s="39" t="s">
        <v>104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1"/>
      <c r="O219" s="39" t="s">
        <v>103</v>
      </c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1"/>
      <c r="AC219" s="45" t="s">
        <v>45</v>
      </c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7"/>
      <c r="AR219" s="51">
        <f>Лист1!AR114*150%</f>
        <v>37650</v>
      </c>
      <c r="AS219" s="52"/>
      <c r="AT219" s="52"/>
      <c r="AU219" s="52"/>
      <c r="AV219" s="52"/>
      <c r="AW219" s="53"/>
      <c r="AX219" s="9"/>
      <c r="AY219" s="9"/>
      <c r="AZ219" s="9"/>
    </row>
    <row r="220" spans="1:52" ht="15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4"/>
      <c r="O220" s="42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4"/>
      <c r="AC220" s="48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50"/>
      <c r="AR220" s="54"/>
      <c r="AS220" s="55"/>
      <c r="AT220" s="55"/>
      <c r="AU220" s="55"/>
      <c r="AV220" s="55"/>
      <c r="AW220" s="56"/>
      <c r="AX220" s="9"/>
      <c r="AY220" s="9"/>
      <c r="AZ220" s="9"/>
    </row>
    <row r="221" spans="1:52" ht="14.45" customHeight="1">
      <c r="A221" s="39" t="s">
        <v>105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1"/>
      <c r="O221" s="64" t="s">
        <v>106</v>
      </c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1"/>
      <c r="AC221" s="45" t="s">
        <v>45</v>
      </c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7"/>
      <c r="AR221" s="51">
        <f>Лист1!AR116*150%</f>
        <v>23250</v>
      </c>
      <c r="AS221" s="52"/>
      <c r="AT221" s="52"/>
      <c r="AU221" s="52"/>
      <c r="AV221" s="52"/>
      <c r="AW221" s="53"/>
      <c r="AX221" s="9"/>
      <c r="AY221" s="9"/>
      <c r="AZ221" s="9"/>
    </row>
    <row r="222" spans="1:52" ht="15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4"/>
      <c r="O222" s="42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4"/>
      <c r="AC222" s="48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50"/>
      <c r="AR222" s="54"/>
      <c r="AS222" s="55"/>
      <c r="AT222" s="55"/>
      <c r="AU222" s="55"/>
      <c r="AV222" s="55"/>
      <c r="AW222" s="56"/>
      <c r="AX222" s="9"/>
      <c r="AY222" s="9"/>
      <c r="AZ222" s="9"/>
    </row>
    <row r="223" spans="1:52" ht="14.45" customHeight="1">
      <c r="A223" s="39" t="s">
        <v>107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1"/>
      <c r="O223" s="39" t="s">
        <v>108</v>
      </c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1"/>
      <c r="AC223" s="45" t="s">
        <v>45</v>
      </c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7"/>
      <c r="AR223" s="51">
        <f>Лист1!AR118*150%</f>
        <v>26250</v>
      </c>
      <c r="AS223" s="52"/>
      <c r="AT223" s="52"/>
      <c r="AU223" s="52"/>
      <c r="AV223" s="52"/>
      <c r="AW223" s="53"/>
      <c r="AX223" s="9"/>
      <c r="AY223" s="9"/>
      <c r="AZ223" s="9"/>
    </row>
    <row r="224" spans="1:52" ht="15">
      <c r="A224" s="42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4"/>
      <c r="O224" s="42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4"/>
      <c r="AC224" s="48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50"/>
      <c r="AR224" s="54"/>
      <c r="AS224" s="55"/>
      <c r="AT224" s="55"/>
      <c r="AU224" s="55"/>
      <c r="AV224" s="55"/>
      <c r="AW224" s="56"/>
      <c r="AX224" s="9"/>
      <c r="AY224" s="9"/>
      <c r="AZ224" s="9"/>
    </row>
    <row r="225" spans="1:52" ht="14.45" customHeight="1">
      <c r="A225" s="39" t="s">
        <v>107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1"/>
      <c r="O225" s="39" t="s">
        <v>109</v>
      </c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1"/>
      <c r="AC225" s="45" t="s">
        <v>45</v>
      </c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7"/>
      <c r="AR225" s="51">
        <f>Лист1!AR120*150%</f>
        <v>18300</v>
      </c>
      <c r="AS225" s="52"/>
      <c r="AT225" s="52"/>
      <c r="AU225" s="52"/>
      <c r="AV225" s="52"/>
      <c r="AW225" s="53"/>
      <c r="AX225" s="9"/>
      <c r="AY225" s="9"/>
      <c r="AZ225" s="9"/>
    </row>
    <row r="226" spans="1:52" ht="15">
      <c r="A226" s="42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4"/>
      <c r="O226" s="42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4"/>
      <c r="AC226" s="48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50"/>
      <c r="AR226" s="54"/>
      <c r="AS226" s="55"/>
      <c r="AT226" s="55"/>
      <c r="AU226" s="55"/>
      <c r="AV226" s="55"/>
      <c r="AW226" s="56"/>
      <c r="AX226" s="9"/>
      <c r="AY226" s="9"/>
      <c r="AZ226" s="9"/>
    </row>
    <row r="227" spans="1:52" ht="14.45" customHeight="1">
      <c r="A227" s="39" t="s">
        <v>66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1"/>
      <c r="O227" s="39" t="s">
        <v>110</v>
      </c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1"/>
      <c r="AC227" s="45" t="s">
        <v>45</v>
      </c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7"/>
      <c r="AR227" s="51">
        <f>Лист1!AR122*150%</f>
        <v>7200</v>
      </c>
      <c r="AS227" s="52"/>
      <c r="AT227" s="52"/>
      <c r="AU227" s="52"/>
      <c r="AV227" s="52"/>
      <c r="AW227" s="53"/>
      <c r="AX227" s="9"/>
      <c r="AY227" s="9"/>
      <c r="AZ227" s="9"/>
    </row>
    <row r="228" spans="1:52" ht="15">
      <c r="A228" s="42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4"/>
      <c r="O228" s="42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4"/>
      <c r="AC228" s="48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50"/>
      <c r="AR228" s="54"/>
      <c r="AS228" s="55"/>
      <c r="AT228" s="55"/>
      <c r="AU228" s="55"/>
      <c r="AV228" s="55"/>
      <c r="AW228" s="56"/>
      <c r="AX228" s="9"/>
      <c r="AY228" s="9"/>
      <c r="AZ228" s="9"/>
    </row>
    <row r="229" spans="1:52" ht="14.45" customHeight="1">
      <c r="A229" s="39" t="s">
        <v>122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1"/>
      <c r="O229" s="64" t="s">
        <v>112</v>
      </c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1"/>
      <c r="AC229" s="45" t="s">
        <v>45</v>
      </c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7"/>
      <c r="AR229" s="51">
        <f>Лист1!AR124*150%</f>
        <v>14250</v>
      </c>
      <c r="AS229" s="52"/>
      <c r="AT229" s="52"/>
      <c r="AU229" s="52"/>
      <c r="AV229" s="52"/>
      <c r="AW229" s="53"/>
      <c r="AX229" s="9"/>
      <c r="AY229" s="9"/>
      <c r="AZ229" s="9"/>
    </row>
    <row r="230" spans="1:52" ht="15">
      <c r="A230" s="42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4"/>
      <c r="O230" s="42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4"/>
      <c r="AC230" s="48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50"/>
      <c r="AR230" s="54"/>
      <c r="AS230" s="55"/>
      <c r="AT230" s="55"/>
      <c r="AU230" s="55"/>
      <c r="AV230" s="55"/>
      <c r="AW230" s="56"/>
      <c r="AX230" s="9"/>
      <c r="AY230" s="9"/>
      <c r="AZ230" s="9"/>
    </row>
    <row r="231" spans="1:52" ht="14.45" customHeight="1">
      <c r="A231" s="39" t="s">
        <v>123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1"/>
      <c r="O231" s="39" t="s">
        <v>114</v>
      </c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1"/>
      <c r="AC231" s="45" t="s">
        <v>45</v>
      </c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7"/>
      <c r="AR231" s="51">
        <f>Лист1!AR126*150%</f>
        <v>10050</v>
      </c>
      <c r="AS231" s="52"/>
      <c r="AT231" s="52"/>
      <c r="AU231" s="52"/>
      <c r="AV231" s="52"/>
      <c r="AW231" s="53"/>
      <c r="AX231" s="9"/>
      <c r="AY231" s="9"/>
      <c r="AZ231" s="9"/>
    </row>
    <row r="232" spans="1:52" ht="15">
      <c r="A232" s="42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4"/>
      <c r="O232" s="42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4"/>
      <c r="AC232" s="48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50"/>
      <c r="AR232" s="54"/>
      <c r="AS232" s="55"/>
      <c r="AT232" s="55"/>
      <c r="AU232" s="55"/>
      <c r="AV232" s="55"/>
      <c r="AW232" s="56"/>
      <c r="AX232" s="9"/>
      <c r="AY232" s="9"/>
      <c r="AZ232" s="9"/>
    </row>
    <row r="233" spans="1:52" ht="14.45" customHeight="1">
      <c r="A233" s="39" t="s">
        <v>115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1"/>
      <c r="O233" s="39" t="s">
        <v>116</v>
      </c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1"/>
      <c r="AC233" s="45" t="s">
        <v>45</v>
      </c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7"/>
      <c r="AR233" s="51">
        <f>Лист1!AR128*150%</f>
        <v>22500</v>
      </c>
      <c r="AS233" s="52"/>
      <c r="AT233" s="52"/>
      <c r="AU233" s="52"/>
      <c r="AV233" s="52"/>
      <c r="AW233" s="53"/>
      <c r="AX233" s="9"/>
      <c r="AY233" s="9"/>
      <c r="AZ233" s="9"/>
    </row>
    <row r="234" spans="1:52" ht="15">
      <c r="A234" s="42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4"/>
      <c r="O234" s="42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4"/>
      <c r="AC234" s="48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50"/>
      <c r="AR234" s="54"/>
      <c r="AS234" s="55"/>
      <c r="AT234" s="55"/>
      <c r="AU234" s="55"/>
      <c r="AV234" s="55"/>
      <c r="AW234" s="56"/>
      <c r="AX234" s="9"/>
      <c r="AY234" s="9"/>
      <c r="AZ234" s="9"/>
    </row>
    <row r="235" spans="1:52" ht="14.45" customHeight="1">
      <c r="A235" s="39" t="s">
        <v>117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1"/>
      <c r="O235" s="39" t="s">
        <v>118</v>
      </c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1"/>
      <c r="AC235" s="45" t="s">
        <v>119</v>
      </c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7"/>
      <c r="AR235" s="51">
        <f>Лист1!AR130*150%</f>
        <v>12450</v>
      </c>
      <c r="AS235" s="52"/>
      <c r="AT235" s="52"/>
      <c r="AU235" s="52"/>
      <c r="AV235" s="52"/>
      <c r="AW235" s="53"/>
      <c r="AX235" s="9"/>
      <c r="AY235" s="9"/>
      <c r="AZ235" s="9"/>
    </row>
    <row r="236" spans="1:52" ht="15">
      <c r="A236" s="42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4"/>
      <c r="O236" s="42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4"/>
      <c r="AC236" s="48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50"/>
      <c r="AR236" s="54"/>
      <c r="AS236" s="55"/>
      <c r="AT236" s="55"/>
      <c r="AU236" s="55"/>
      <c r="AV236" s="55"/>
      <c r="AW236" s="56"/>
      <c r="AX236" s="9"/>
      <c r="AY236" s="9"/>
      <c r="AZ236" s="9"/>
    </row>
    <row r="237" spans="1:52" ht="14.45" customHeight="1">
      <c r="A237" s="39" t="s">
        <v>124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1"/>
      <c r="O237" s="39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1"/>
      <c r="AC237" s="45" t="s">
        <v>45</v>
      </c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7"/>
      <c r="AR237" s="51">
        <f>Лист1!AR132*150%</f>
        <v>975</v>
      </c>
      <c r="AS237" s="52"/>
      <c r="AT237" s="52"/>
      <c r="AU237" s="52"/>
      <c r="AV237" s="52"/>
      <c r="AW237" s="53"/>
      <c r="AX237" s="9"/>
      <c r="AY237" s="9"/>
      <c r="AZ237" s="9"/>
    </row>
    <row r="238" spans="1:52" ht="15">
      <c r="A238" s="42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4"/>
      <c r="O238" s="42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4"/>
      <c r="AC238" s="48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50"/>
      <c r="AR238" s="54"/>
      <c r="AS238" s="55"/>
      <c r="AT238" s="55"/>
      <c r="AU238" s="55"/>
      <c r="AV238" s="55"/>
      <c r="AW238" s="56"/>
      <c r="AX238" s="9"/>
      <c r="AY238" s="9"/>
      <c r="AZ238" s="9"/>
    </row>
    <row r="239" spans="1:52" ht="14.45" customHeight="1">
      <c r="A239" s="39" t="s">
        <v>125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1"/>
      <c r="O239" s="39" t="s">
        <v>128</v>
      </c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1"/>
      <c r="AC239" s="45" t="s">
        <v>45</v>
      </c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7"/>
      <c r="AR239" s="51">
        <f>Лист1!AR134*150%</f>
        <v>1170</v>
      </c>
      <c r="AS239" s="52"/>
      <c r="AT239" s="52"/>
      <c r="AU239" s="52"/>
      <c r="AV239" s="52"/>
      <c r="AW239" s="53"/>
      <c r="AX239" s="9"/>
      <c r="AY239" s="9"/>
      <c r="AZ239" s="9"/>
    </row>
    <row r="240" spans="1:52" ht="15">
      <c r="A240" s="42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4"/>
      <c r="O240" s="42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4"/>
      <c r="AC240" s="48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50"/>
      <c r="AR240" s="54"/>
      <c r="AS240" s="55"/>
      <c r="AT240" s="55"/>
      <c r="AU240" s="55"/>
      <c r="AV240" s="55"/>
      <c r="AW240" s="56"/>
      <c r="AX240" s="9"/>
      <c r="AY240" s="9"/>
      <c r="AZ240" s="9"/>
    </row>
    <row r="241" spans="1:52" ht="14.45" customHeight="1">
      <c r="A241" s="39" t="s">
        <v>125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1"/>
      <c r="O241" s="39" t="s">
        <v>127</v>
      </c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1"/>
      <c r="AC241" s="45" t="s">
        <v>45</v>
      </c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7"/>
      <c r="AR241" s="51">
        <f>Лист1!AR136*150%</f>
        <v>1350</v>
      </c>
      <c r="AS241" s="52"/>
      <c r="AT241" s="52"/>
      <c r="AU241" s="52"/>
      <c r="AV241" s="52"/>
      <c r="AW241" s="53"/>
      <c r="AX241" s="9"/>
      <c r="AY241" s="9"/>
      <c r="AZ241" s="9"/>
    </row>
    <row r="242" spans="1:52" ht="15">
      <c r="A242" s="42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4"/>
      <c r="O242" s="42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4"/>
      <c r="AC242" s="48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50"/>
      <c r="AR242" s="54"/>
      <c r="AS242" s="55"/>
      <c r="AT242" s="55"/>
      <c r="AU242" s="55"/>
      <c r="AV242" s="55"/>
      <c r="AW242" s="56"/>
      <c r="AX242" s="9"/>
      <c r="AY242" s="9"/>
      <c r="AZ242" s="9"/>
    </row>
    <row r="243" spans="1:52" ht="14.45" customHeight="1">
      <c r="A243" s="39" t="s">
        <v>129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1"/>
      <c r="O243" s="39" t="s">
        <v>130</v>
      </c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1"/>
      <c r="AC243" s="45" t="s">
        <v>45</v>
      </c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7"/>
      <c r="AR243" s="51">
        <f>Лист1!AR138*150%</f>
        <v>3900</v>
      </c>
      <c r="AS243" s="52"/>
      <c r="AT243" s="52"/>
      <c r="AU243" s="52"/>
      <c r="AV243" s="52"/>
      <c r="AW243" s="53"/>
      <c r="AX243" s="9"/>
      <c r="AY243" s="9"/>
      <c r="AZ243" s="9"/>
    </row>
    <row r="244" spans="1:52" ht="15">
      <c r="A244" s="42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4"/>
      <c r="O244" s="42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4"/>
      <c r="AC244" s="48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50"/>
      <c r="AR244" s="54"/>
      <c r="AS244" s="55"/>
      <c r="AT244" s="55"/>
      <c r="AU244" s="55"/>
      <c r="AV244" s="55"/>
      <c r="AW244" s="56"/>
      <c r="AX244" s="9"/>
      <c r="AY244" s="9"/>
      <c r="AZ244" s="9"/>
    </row>
    <row r="245" spans="1:52" ht="14.4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9"/>
      <c r="AY245" s="9"/>
      <c r="AZ245" s="9"/>
    </row>
    <row r="246" spans="1:52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9"/>
      <c r="AY246" s="9"/>
      <c r="AZ246" s="9"/>
    </row>
    <row r="247" spans="1:52" ht="14.4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9"/>
      <c r="AY247" s="9"/>
      <c r="AZ247" s="9"/>
    </row>
    <row r="248" spans="1:52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9"/>
      <c r="AY248" s="9"/>
      <c r="AZ248" s="9"/>
    </row>
    <row r="249" spans="1:52" ht="14.4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9"/>
      <c r="AY249" s="9"/>
      <c r="AZ249" s="9"/>
    </row>
    <row r="250" spans="1:52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9"/>
      <c r="AY250" s="9"/>
      <c r="AZ250" s="9"/>
    </row>
    <row r="251" spans="1:52" ht="14.4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9"/>
      <c r="AY251" s="9"/>
      <c r="AZ251" s="9"/>
    </row>
    <row r="252" spans="1:52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9"/>
      <c r="AY252" s="9"/>
      <c r="AZ252" s="9"/>
    </row>
    <row r="253" spans="1:52" ht="14.4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9"/>
      <c r="AY253" s="9"/>
      <c r="AZ253" s="9"/>
    </row>
    <row r="254" spans="1:52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9"/>
      <c r="AY254" s="9"/>
      <c r="AZ254" s="9"/>
    </row>
    <row r="255" spans="1:52" ht="14.4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9"/>
      <c r="AY255" s="9"/>
      <c r="AZ255" s="9"/>
    </row>
    <row r="256" spans="1:52" ht="14.4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9"/>
      <c r="AY256" s="9"/>
      <c r="AZ256" s="9"/>
    </row>
    <row r="257" spans="1:52" ht="14.4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9"/>
      <c r="AY257" s="9"/>
      <c r="AZ257" s="9"/>
    </row>
    <row r="258" spans="1:52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9"/>
      <c r="AY258" s="9"/>
      <c r="AZ258" s="9"/>
    </row>
    <row r="259" spans="1:52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9"/>
      <c r="AY259" s="9"/>
      <c r="AZ259" s="9"/>
    </row>
    <row r="260" spans="1:52" ht="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9"/>
      <c r="AY260" s="9"/>
      <c r="AZ260" s="9"/>
    </row>
    <row r="261" spans="1:52" ht="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9"/>
      <c r="AY261" s="9"/>
      <c r="AZ261" s="9"/>
    </row>
    <row r="262" spans="1:52" ht="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9"/>
      <c r="AY262" s="9"/>
      <c r="AZ262" s="9"/>
    </row>
    <row r="263" spans="1:52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9"/>
      <c r="AY263" s="9"/>
      <c r="AZ263" s="9"/>
    </row>
    <row r="264" spans="1:52" ht="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9"/>
      <c r="AY264" s="9"/>
      <c r="AZ264" s="9"/>
    </row>
    <row r="265" spans="1:52" ht="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9"/>
      <c r="AY265" s="9"/>
      <c r="AZ265" s="9"/>
    </row>
    <row r="266" spans="1:52" ht="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9"/>
      <c r="AY266" s="9"/>
      <c r="AZ266" s="9"/>
    </row>
    <row r="267" spans="1:52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9"/>
      <c r="AY267" s="9"/>
      <c r="AZ267" s="9"/>
    </row>
    <row r="268" spans="1:52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9"/>
      <c r="AY268" s="9"/>
      <c r="AZ268" s="9"/>
    </row>
    <row r="269" spans="1:52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9"/>
      <c r="AY269" s="9"/>
      <c r="AZ269" s="9"/>
    </row>
    <row r="270" spans="1:52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9"/>
      <c r="AY270" s="9"/>
      <c r="AZ270" s="9"/>
    </row>
    <row r="271" spans="1:52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9"/>
      <c r="AY271" s="9"/>
      <c r="AZ271" s="9"/>
    </row>
    <row r="272" spans="1:52" ht="30.75">
      <c r="A272" s="21"/>
      <c r="B272" s="21"/>
      <c r="C272" s="21"/>
      <c r="D272" s="1" t="s">
        <v>170</v>
      </c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9"/>
      <c r="AY272" s="9"/>
      <c r="AZ272" s="9"/>
    </row>
    <row r="273" spans="1:52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9"/>
      <c r="AY273" s="9"/>
      <c r="AZ273" s="9"/>
    </row>
    <row r="274" spans="1:52" ht="19.5">
      <c r="A274" s="21"/>
      <c r="B274" s="21"/>
      <c r="C274" s="21"/>
      <c r="D274" s="21"/>
      <c r="E274" s="21"/>
      <c r="F274" s="21"/>
      <c r="G274" s="2" t="s">
        <v>26</v>
      </c>
      <c r="H274" s="21"/>
      <c r="I274" s="21"/>
      <c r="J274" s="21"/>
      <c r="K274" s="21"/>
      <c r="L274" s="21"/>
      <c r="M274" s="21"/>
      <c r="N274" s="21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9"/>
      <c r="AY274" s="9"/>
      <c r="AZ274" s="9"/>
    </row>
    <row r="275" spans="1:52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9"/>
      <c r="AY275" s="9"/>
      <c r="AZ275" s="9"/>
    </row>
    <row r="276" spans="1:52" ht="20.25">
      <c r="A276" s="77" t="s">
        <v>411</v>
      </c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26"/>
      <c r="AF276" s="26"/>
      <c r="AG276" s="26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4"/>
      <c r="AT276" s="14"/>
      <c r="AU276" s="14"/>
      <c r="AV276" s="14"/>
      <c r="AW276" s="14"/>
      <c r="AX276" s="9"/>
      <c r="AY276" s="9"/>
      <c r="AZ276" s="9"/>
    </row>
    <row r="277" spans="1:52" ht="20.2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26"/>
      <c r="AF277" s="26"/>
      <c r="AG277" s="26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4"/>
      <c r="AT277" s="14"/>
      <c r="AU277" s="14"/>
      <c r="AV277" s="14"/>
      <c r="AW277" s="14"/>
      <c r="AX277" s="9"/>
      <c r="AY277" s="9"/>
      <c r="AZ277" s="9"/>
    </row>
    <row r="278" spans="1:52" ht="16.9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26"/>
      <c r="AF278" s="26"/>
      <c r="AG278" s="26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4"/>
      <c r="AT278" s="14"/>
      <c r="AU278" s="14"/>
      <c r="AV278" s="14"/>
      <c r="AW278" s="14"/>
      <c r="AX278" s="9"/>
      <c r="AY278" s="9"/>
      <c r="AZ278" s="9"/>
    </row>
    <row r="279" spans="1:52" ht="7.9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26"/>
      <c r="AF279" s="26"/>
      <c r="AG279" s="26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4"/>
      <c r="AT279" s="14"/>
      <c r="AU279" s="14"/>
      <c r="AV279" s="14"/>
      <c r="AW279" s="14"/>
      <c r="AX279" s="9"/>
      <c r="AY279" s="9"/>
      <c r="AZ279" s="9"/>
    </row>
    <row r="280" spans="1:52" ht="2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4"/>
      <c r="AT280" s="14"/>
      <c r="AU280" s="14"/>
      <c r="AV280" s="14"/>
      <c r="AW280" s="14"/>
      <c r="AX280" s="9"/>
      <c r="AY280" s="9"/>
      <c r="AZ280" s="9"/>
    </row>
    <row r="281" spans="1:52" ht="15">
      <c r="A281" s="78" t="s">
        <v>6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16"/>
      <c r="AQ281" s="16"/>
      <c r="AR281" s="16"/>
      <c r="AS281" s="14"/>
      <c r="AT281" s="14"/>
      <c r="AU281" s="14"/>
      <c r="AV281" s="14"/>
      <c r="AW281" s="14"/>
      <c r="AX281" s="9"/>
      <c r="AY281" s="9"/>
      <c r="AZ281" s="9"/>
    </row>
    <row r="282" spans="1:52" ht="15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16"/>
      <c r="AQ282" s="16"/>
      <c r="AR282" s="16"/>
      <c r="AS282" s="14"/>
      <c r="AT282" s="14"/>
      <c r="AU282" s="14"/>
      <c r="AV282" s="14"/>
      <c r="AW282" s="14"/>
      <c r="AX282" s="9"/>
      <c r="AY282" s="9"/>
      <c r="AZ282" s="9"/>
    </row>
    <row r="283" spans="1:52" ht="25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6"/>
      <c r="AQ283" s="16"/>
      <c r="AR283" s="16"/>
      <c r="AS283" s="14"/>
      <c r="AT283" s="14"/>
      <c r="AU283" s="14"/>
      <c r="AV283" s="14"/>
      <c r="AW283" s="14"/>
      <c r="AX283" s="9"/>
      <c r="AY283" s="9"/>
      <c r="AZ283" s="9"/>
    </row>
    <row r="284" spans="1:52" ht="2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4"/>
      <c r="AT284" s="14"/>
      <c r="AU284" s="14"/>
      <c r="AV284" s="14"/>
      <c r="AW284" s="14"/>
      <c r="AX284" s="9"/>
      <c r="AY284" s="9"/>
      <c r="AZ284" s="9"/>
    </row>
    <row r="285" spans="1:52" ht="2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4"/>
      <c r="AT285" s="14"/>
      <c r="AU285" s="14"/>
      <c r="AV285" s="14"/>
      <c r="AW285" s="14"/>
      <c r="AX285" s="9"/>
      <c r="AY285" s="9"/>
      <c r="AZ285" s="9"/>
    </row>
    <row r="286" spans="1:52" ht="2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4"/>
      <c r="AT286" s="14"/>
      <c r="AU286" s="14"/>
      <c r="AV286" s="14"/>
      <c r="AW286" s="14"/>
      <c r="AX286" s="9"/>
      <c r="AY286" s="9"/>
      <c r="AZ286" s="9"/>
    </row>
    <row r="287" spans="1:52" ht="2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4"/>
      <c r="AT287" s="14"/>
      <c r="AU287" s="14"/>
      <c r="AV287" s="14"/>
      <c r="AW287" s="14"/>
      <c r="AX287" s="9"/>
      <c r="AY287" s="9"/>
      <c r="AZ287" s="9"/>
    </row>
    <row r="288" spans="1:52" ht="14.4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4"/>
      <c r="AT288" s="14"/>
      <c r="AU288" s="14"/>
      <c r="AV288" s="14"/>
      <c r="AW288" s="14"/>
      <c r="AX288" s="9"/>
      <c r="AY288" s="9"/>
      <c r="AZ288" s="9"/>
    </row>
    <row r="289" spans="1:52" ht="14.4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4"/>
      <c r="AT289" s="14"/>
      <c r="AU289" s="14"/>
      <c r="AV289" s="14"/>
      <c r="AW289" s="14"/>
      <c r="AX289" s="9"/>
      <c r="AY289" s="9"/>
      <c r="AZ289" s="9"/>
    </row>
    <row r="290" spans="1:52" ht="14.4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4"/>
      <c r="AT290" s="14"/>
      <c r="AU290" s="14"/>
      <c r="AV290" s="14"/>
      <c r="AW290" s="14"/>
      <c r="AX290" s="9"/>
      <c r="AY290" s="9"/>
      <c r="AZ290" s="9"/>
    </row>
    <row r="291" spans="1:52" ht="18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9"/>
      <c r="AY291" s="9"/>
      <c r="AZ291" s="9"/>
    </row>
    <row r="292" spans="1:52" ht="21.6" customHeight="1" thickBo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9"/>
      <c r="AY292" s="9"/>
      <c r="AZ292" s="9"/>
    </row>
    <row r="293" spans="1:52" ht="21.6" customHeight="1">
      <c r="A293" s="79" t="s">
        <v>0</v>
      </c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7"/>
      <c r="O293" s="65" t="s">
        <v>1</v>
      </c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7"/>
      <c r="AC293" s="65" t="s">
        <v>2</v>
      </c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7"/>
      <c r="AR293" s="65" t="s">
        <v>3</v>
      </c>
      <c r="AS293" s="66"/>
      <c r="AT293" s="66"/>
      <c r="AU293" s="66"/>
      <c r="AV293" s="66"/>
      <c r="AW293" s="67"/>
      <c r="AX293" s="9"/>
      <c r="AY293" s="9"/>
      <c r="AZ293" s="9"/>
    </row>
    <row r="294" spans="1:52" ht="12.6" customHeight="1" thickBot="1">
      <c r="A294" s="68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70"/>
      <c r="O294" s="68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70"/>
      <c r="AC294" s="68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70"/>
      <c r="AR294" s="68"/>
      <c r="AS294" s="69"/>
      <c r="AT294" s="69"/>
      <c r="AU294" s="69"/>
      <c r="AV294" s="69"/>
      <c r="AW294" s="70"/>
      <c r="AX294" s="9"/>
      <c r="AY294" s="9"/>
      <c r="AZ294" s="9"/>
    </row>
    <row r="295" spans="1:52" ht="12.6" customHeight="1">
      <c r="A295" s="71" t="s">
        <v>131</v>
      </c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3"/>
      <c r="O295" s="71" t="s">
        <v>132</v>
      </c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3"/>
      <c r="AC295" s="45" t="s">
        <v>47</v>
      </c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7"/>
      <c r="AR295" s="74">
        <f>Лист1!AR140*150%</f>
        <v>9000</v>
      </c>
      <c r="AS295" s="75"/>
      <c r="AT295" s="75"/>
      <c r="AU295" s="75"/>
      <c r="AV295" s="75"/>
      <c r="AW295" s="76"/>
      <c r="AX295" s="9"/>
      <c r="AY295" s="9"/>
      <c r="AZ295" s="9"/>
    </row>
    <row r="296" spans="1:52" ht="15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4"/>
      <c r="O296" s="42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4"/>
      <c r="AC296" s="48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50"/>
      <c r="AR296" s="54"/>
      <c r="AS296" s="55"/>
      <c r="AT296" s="55"/>
      <c r="AU296" s="55"/>
      <c r="AV296" s="55"/>
      <c r="AW296" s="56"/>
      <c r="AX296" s="9"/>
      <c r="AY296" s="9"/>
      <c r="AZ296" s="9"/>
    </row>
    <row r="297" spans="1:52" ht="15">
      <c r="A297" s="39" t="s">
        <v>133</v>
      </c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1"/>
      <c r="O297" s="39" t="s">
        <v>134</v>
      </c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1"/>
      <c r="AC297" s="45" t="s">
        <v>47</v>
      </c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7"/>
      <c r="AR297" s="51">
        <f>Лист1!AR142*150%</f>
        <v>5025</v>
      </c>
      <c r="AS297" s="52"/>
      <c r="AT297" s="52"/>
      <c r="AU297" s="52"/>
      <c r="AV297" s="52"/>
      <c r="AW297" s="53"/>
      <c r="AX297" s="9"/>
      <c r="AY297" s="9"/>
      <c r="AZ297" s="9"/>
    </row>
    <row r="298" spans="1:52" ht="15">
      <c r="A298" s="42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4"/>
      <c r="O298" s="42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4"/>
      <c r="AC298" s="48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50"/>
      <c r="AR298" s="54"/>
      <c r="AS298" s="55"/>
      <c r="AT298" s="55"/>
      <c r="AU298" s="55"/>
      <c r="AV298" s="55"/>
      <c r="AW298" s="56"/>
      <c r="AX298" s="9"/>
      <c r="AY298" s="9"/>
      <c r="AZ298" s="9"/>
    </row>
    <row r="299" spans="1:52" ht="15">
      <c r="A299" s="39" t="s">
        <v>135</v>
      </c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1"/>
      <c r="O299" s="39" t="s">
        <v>139</v>
      </c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1"/>
      <c r="AC299" s="45" t="s">
        <v>47</v>
      </c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7"/>
      <c r="AR299" s="51">
        <f>Лист1!AR144*150%</f>
        <v>3750</v>
      </c>
      <c r="AS299" s="52"/>
      <c r="AT299" s="52"/>
      <c r="AU299" s="52"/>
      <c r="AV299" s="52"/>
      <c r="AW299" s="53"/>
      <c r="AX299" s="9"/>
      <c r="AY299" s="9"/>
      <c r="AZ299" s="9"/>
    </row>
    <row r="300" spans="1:52" ht="15">
      <c r="A300" s="42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4"/>
      <c r="O300" s="42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4"/>
      <c r="AC300" s="48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50"/>
      <c r="AR300" s="54"/>
      <c r="AS300" s="55"/>
      <c r="AT300" s="55"/>
      <c r="AU300" s="55"/>
      <c r="AV300" s="55"/>
      <c r="AW300" s="56"/>
      <c r="AX300" s="9"/>
      <c r="AY300" s="9"/>
      <c r="AZ300" s="9"/>
    </row>
    <row r="301" spans="1:52" ht="15">
      <c r="A301" s="39" t="s">
        <v>137</v>
      </c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1"/>
      <c r="O301" s="39" t="s">
        <v>138</v>
      </c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1"/>
      <c r="AC301" s="45" t="s">
        <v>47</v>
      </c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7"/>
      <c r="AR301" s="51">
        <f>Лист1!AR146*150%</f>
        <v>622.5</v>
      </c>
      <c r="AS301" s="52"/>
      <c r="AT301" s="52"/>
      <c r="AU301" s="52"/>
      <c r="AV301" s="52"/>
      <c r="AW301" s="53"/>
      <c r="AX301" s="9"/>
      <c r="AY301" s="9"/>
      <c r="AZ301" s="9"/>
    </row>
    <row r="302" spans="1:52" ht="15">
      <c r="A302" s="42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4"/>
      <c r="O302" s="42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4"/>
      <c r="AC302" s="48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50"/>
      <c r="AR302" s="54"/>
      <c r="AS302" s="55"/>
      <c r="AT302" s="55"/>
      <c r="AU302" s="55"/>
      <c r="AV302" s="55"/>
      <c r="AW302" s="56"/>
      <c r="AX302" s="9"/>
      <c r="AY302" s="9"/>
      <c r="AZ302" s="9"/>
    </row>
    <row r="303" spans="1:52" ht="14.45" customHeight="1">
      <c r="A303" s="39" t="s">
        <v>137</v>
      </c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1"/>
      <c r="O303" s="39" t="s">
        <v>140</v>
      </c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1"/>
      <c r="AC303" s="45" t="s">
        <v>47</v>
      </c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7"/>
      <c r="AR303" s="51">
        <f>Лист1!AR148*1450%</f>
        <v>6017.5</v>
      </c>
      <c r="AS303" s="52"/>
      <c r="AT303" s="52"/>
      <c r="AU303" s="52"/>
      <c r="AV303" s="52"/>
      <c r="AW303" s="53"/>
      <c r="AX303" s="9"/>
      <c r="AY303" s="9"/>
      <c r="AZ303" s="9"/>
    </row>
    <row r="304" spans="1:52" ht="15">
      <c r="A304" s="42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4"/>
      <c r="O304" s="42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4"/>
      <c r="AC304" s="48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50"/>
      <c r="AR304" s="54"/>
      <c r="AS304" s="55"/>
      <c r="AT304" s="55"/>
      <c r="AU304" s="55"/>
      <c r="AV304" s="55"/>
      <c r="AW304" s="56"/>
      <c r="AX304" s="9"/>
      <c r="AY304" s="9"/>
      <c r="AZ304" s="9"/>
    </row>
    <row r="305" spans="1:52" ht="15">
      <c r="A305" s="39" t="s">
        <v>142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1"/>
      <c r="O305" s="39" t="s">
        <v>141</v>
      </c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1"/>
      <c r="AC305" s="45" t="s">
        <v>47</v>
      </c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7"/>
      <c r="AR305" s="51">
        <f>Лист1!AR150*150%</f>
        <v>3375</v>
      </c>
      <c r="AS305" s="52"/>
      <c r="AT305" s="52"/>
      <c r="AU305" s="52"/>
      <c r="AV305" s="52"/>
      <c r="AW305" s="53"/>
      <c r="AX305" s="9"/>
      <c r="AY305" s="9"/>
      <c r="AZ305" s="9"/>
    </row>
    <row r="306" spans="1:52" ht="15">
      <c r="A306" s="42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4"/>
      <c r="O306" s="42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4"/>
      <c r="AC306" s="48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50"/>
      <c r="AR306" s="54"/>
      <c r="AS306" s="55"/>
      <c r="AT306" s="55"/>
      <c r="AU306" s="55"/>
      <c r="AV306" s="55"/>
      <c r="AW306" s="56"/>
      <c r="AX306" s="9"/>
      <c r="AY306" s="9"/>
      <c r="AZ306" s="9"/>
    </row>
    <row r="307" spans="1:52" ht="15">
      <c r="A307" s="59" t="s">
        <v>143</v>
      </c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9" t="s">
        <v>144</v>
      </c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45" t="s">
        <v>47</v>
      </c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7"/>
      <c r="AR307" s="62">
        <f>Лист1!AR152*150%</f>
        <v>825</v>
      </c>
      <c r="AS307" s="63"/>
      <c r="AT307" s="63"/>
      <c r="AU307" s="63"/>
      <c r="AV307" s="63"/>
      <c r="AW307" s="63"/>
      <c r="AX307" s="9"/>
      <c r="AY307" s="9"/>
      <c r="AZ307" s="9"/>
    </row>
    <row r="308" spans="1:52" ht="1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48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50"/>
      <c r="AR308" s="63"/>
      <c r="AS308" s="63"/>
      <c r="AT308" s="63"/>
      <c r="AU308" s="63"/>
      <c r="AV308" s="63"/>
      <c r="AW308" s="63"/>
      <c r="AX308" s="9"/>
      <c r="AY308" s="9"/>
      <c r="AZ308" s="9"/>
    </row>
    <row r="309" spans="1:52" ht="15">
      <c r="A309" s="59" t="s">
        <v>145</v>
      </c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 t="s">
        <v>146</v>
      </c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45" t="s">
        <v>47</v>
      </c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7"/>
      <c r="AR309" s="62">
        <f>Лист1!AR154*150%</f>
        <v>2100</v>
      </c>
      <c r="AS309" s="62"/>
      <c r="AT309" s="62"/>
      <c r="AU309" s="62"/>
      <c r="AV309" s="62"/>
      <c r="AW309" s="62"/>
      <c r="AX309" s="9"/>
      <c r="AY309" s="9"/>
      <c r="AZ309" s="9"/>
    </row>
    <row r="310" spans="1:52" ht="1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48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50"/>
      <c r="AR310" s="62"/>
      <c r="AS310" s="62"/>
      <c r="AT310" s="62"/>
      <c r="AU310" s="62"/>
      <c r="AV310" s="62"/>
      <c r="AW310" s="62"/>
      <c r="AX310" s="9"/>
      <c r="AY310" s="9"/>
      <c r="AZ310" s="9"/>
    </row>
    <row r="311" spans="1:52" ht="14.45" customHeight="1">
      <c r="A311" s="39" t="s">
        <v>96</v>
      </c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1"/>
      <c r="O311" s="64" t="s">
        <v>147</v>
      </c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1"/>
      <c r="AC311" s="45" t="s">
        <v>47</v>
      </c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7"/>
      <c r="AR311" s="51">
        <f>Лист1!AR156*150%</f>
        <v>23250</v>
      </c>
      <c r="AS311" s="85"/>
      <c r="AT311" s="85"/>
      <c r="AU311" s="85"/>
      <c r="AV311" s="85"/>
      <c r="AW311" s="86"/>
      <c r="AX311" s="9"/>
      <c r="AY311" s="9"/>
      <c r="AZ311" s="9"/>
    </row>
    <row r="312" spans="1:52" ht="15">
      <c r="A312" s="82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4"/>
      <c r="O312" s="82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4"/>
      <c r="AC312" s="48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50"/>
      <c r="AR312" s="87"/>
      <c r="AS312" s="88"/>
      <c r="AT312" s="88"/>
      <c r="AU312" s="88"/>
      <c r="AV312" s="88"/>
      <c r="AW312" s="89"/>
      <c r="AX312" s="9"/>
      <c r="AY312" s="9"/>
      <c r="AZ312" s="9"/>
    </row>
    <row r="313" spans="1:52" ht="14.45" customHeight="1">
      <c r="A313" s="39" t="s">
        <v>149</v>
      </c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1"/>
      <c r="O313" s="39" t="s">
        <v>148</v>
      </c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1"/>
      <c r="AC313" s="45" t="s">
        <v>47</v>
      </c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7"/>
      <c r="AR313" s="51">
        <f>Лист1!AR158*150%</f>
        <v>23850</v>
      </c>
      <c r="AS313" s="85"/>
      <c r="AT313" s="85"/>
      <c r="AU313" s="85"/>
      <c r="AV313" s="85"/>
      <c r="AW313" s="86"/>
      <c r="AX313" s="9"/>
      <c r="AY313" s="9"/>
      <c r="AZ313" s="9"/>
    </row>
    <row r="314" spans="1:52" ht="15">
      <c r="A314" s="82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4"/>
      <c r="O314" s="82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4"/>
      <c r="AC314" s="48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50"/>
      <c r="AR314" s="87"/>
      <c r="AS314" s="88"/>
      <c r="AT314" s="88"/>
      <c r="AU314" s="88"/>
      <c r="AV314" s="88"/>
      <c r="AW314" s="89"/>
      <c r="AX314" s="9"/>
      <c r="AY314" s="9"/>
      <c r="AZ314" s="9"/>
    </row>
    <row r="315" spans="1:52" ht="14.45" customHeight="1">
      <c r="A315" s="39" t="s">
        <v>150</v>
      </c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1"/>
      <c r="O315" s="39" t="s">
        <v>151</v>
      </c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1"/>
      <c r="AC315" s="45" t="s">
        <v>47</v>
      </c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7"/>
      <c r="AR315" s="51">
        <f>Лист1!AR160*150%</f>
        <v>36750</v>
      </c>
      <c r="AS315" s="85"/>
      <c r="AT315" s="85"/>
      <c r="AU315" s="85"/>
      <c r="AV315" s="85"/>
      <c r="AW315" s="86"/>
      <c r="AX315" s="9"/>
      <c r="AY315" s="9"/>
      <c r="AZ315" s="9"/>
    </row>
    <row r="316" spans="1:52" ht="15">
      <c r="A316" s="82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4"/>
      <c r="O316" s="82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4"/>
      <c r="AC316" s="48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50"/>
      <c r="AR316" s="87"/>
      <c r="AS316" s="88"/>
      <c r="AT316" s="88"/>
      <c r="AU316" s="88"/>
      <c r="AV316" s="88"/>
      <c r="AW316" s="89"/>
      <c r="AX316" s="9"/>
      <c r="AY316" s="9"/>
      <c r="AZ316" s="9"/>
    </row>
    <row r="317" spans="1:52" ht="14.45" customHeight="1">
      <c r="A317" s="39" t="s">
        <v>154</v>
      </c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1"/>
      <c r="O317" s="39" t="s">
        <v>153</v>
      </c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1"/>
      <c r="AC317" s="45" t="s">
        <v>47</v>
      </c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7"/>
      <c r="AR317" s="51">
        <f>Лист1!AR162*150%</f>
        <v>50700</v>
      </c>
      <c r="AS317" s="85"/>
      <c r="AT317" s="85"/>
      <c r="AU317" s="85"/>
      <c r="AV317" s="85"/>
      <c r="AW317" s="86"/>
      <c r="AX317" s="9"/>
      <c r="AY317" s="9"/>
      <c r="AZ317" s="9"/>
    </row>
    <row r="318" spans="1:52" ht="15">
      <c r="A318" s="82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4"/>
      <c r="O318" s="82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4"/>
      <c r="AC318" s="48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50"/>
      <c r="AR318" s="87"/>
      <c r="AS318" s="88"/>
      <c r="AT318" s="88"/>
      <c r="AU318" s="88"/>
      <c r="AV318" s="88"/>
      <c r="AW318" s="89"/>
      <c r="AX318" s="9"/>
      <c r="AY318" s="9"/>
      <c r="AZ318" s="9"/>
    </row>
    <row r="319" spans="1:52" ht="14.45" customHeight="1">
      <c r="A319" s="39" t="s">
        <v>155</v>
      </c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1"/>
      <c r="O319" s="39" t="s">
        <v>156</v>
      </c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1"/>
      <c r="AC319" s="45" t="s">
        <v>47</v>
      </c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7"/>
      <c r="AR319" s="51">
        <f>Лист1!AR164*150%</f>
        <v>14400</v>
      </c>
      <c r="AS319" s="85"/>
      <c r="AT319" s="85"/>
      <c r="AU319" s="85"/>
      <c r="AV319" s="85"/>
      <c r="AW319" s="86"/>
      <c r="AX319" s="9"/>
      <c r="AY319" s="9"/>
      <c r="AZ319" s="9"/>
    </row>
    <row r="320" spans="1:52" ht="15">
      <c r="A320" s="82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4"/>
      <c r="O320" s="82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4"/>
      <c r="AC320" s="48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50"/>
      <c r="AR320" s="87"/>
      <c r="AS320" s="88"/>
      <c r="AT320" s="88"/>
      <c r="AU320" s="88"/>
      <c r="AV320" s="88"/>
      <c r="AW320" s="89"/>
      <c r="AX320" s="9"/>
      <c r="AY320" s="9"/>
      <c r="AZ320" s="9"/>
    </row>
    <row r="321" spans="1:52" ht="14.45" customHeight="1">
      <c r="A321" s="39" t="s">
        <v>157</v>
      </c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1"/>
      <c r="O321" s="39" t="s">
        <v>158</v>
      </c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1"/>
      <c r="AC321" s="45" t="s">
        <v>47</v>
      </c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7"/>
      <c r="AR321" s="51">
        <f>Лист1!AR166*150%</f>
        <v>1875</v>
      </c>
      <c r="AS321" s="85"/>
      <c r="AT321" s="85"/>
      <c r="AU321" s="85"/>
      <c r="AV321" s="85"/>
      <c r="AW321" s="86"/>
      <c r="AX321" s="9"/>
      <c r="AY321" s="9"/>
      <c r="AZ321" s="9"/>
    </row>
    <row r="322" spans="1:52" ht="15">
      <c r="A322" s="82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4"/>
      <c r="O322" s="82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4"/>
      <c r="AC322" s="48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50"/>
      <c r="AR322" s="87"/>
      <c r="AS322" s="88"/>
      <c r="AT322" s="88"/>
      <c r="AU322" s="88"/>
      <c r="AV322" s="88"/>
      <c r="AW322" s="89"/>
      <c r="AX322" s="9"/>
      <c r="AY322" s="9"/>
      <c r="AZ322" s="9"/>
    </row>
    <row r="323" spans="1:52" ht="14.45" customHeight="1">
      <c r="A323" s="39" t="s">
        <v>159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1"/>
      <c r="O323" s="39" t="s">
        <v>160</v>
      </c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1"/>
      <c r="AC323" s="45" t="s">
        <v>47</v>
      </c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7"/>
      <c r="AR323" s="51">
        <f>Лист1!AR168*150%</f>
        <v>900</v>
      </c>
      <c r="AS323" s="85"/>
      <c r="AT323" s="85"/>
      <c r="AU323" s="85"/>
      <c r="AV323" s="85"/>
      <c r="AW323" s="86"/>
      <c r="AX323" s="9"/>
      <c r="AY323" s="9"/>
      <c r="AZ323" s="9"/>
    </row>
    <row r="324" spans="1:52" ht="15">
      <c r="A324" s="82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4"/>
      <c r="O324" s="82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4"/>
      <c r="AC324" s="48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50"/>
      <c r="AR324" s="87"/>
      <c r="AS324" s="88"/>
      <c r="AT324" s="88"/>
      <c r="AU324" s="88"/>
      <c r="AV324" s="88"/>
      <c r="AW324" s="89"/>
      <c r="AX324" s="9"/>
      <c r="AY324" s="9"/>
      <c r="AZ324" s="9"/>
    </row>
    <row r="325" spans="1:52" ht="14.45" customHeight="1">
      <c r="A325" s="39" t="s">
        <v>159</v>
      </c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1"/>
      <c r="O325" s="39" t="s">
        <v>161</v>
      </c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1"/>
      <c r="AC325" s="45" t="s">
        <v>47</v>
      </c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7"/>
      <c r="AR325" s="51">
        <f>Лист1!AR170*150%</f>
        <v>1230</v>
      </c>
      <c r="AS325" s="85"/>
      <c r="AT325" s="85"/>
      <c r="AU325" s="85"/>
      <c r="AV325" s="85"/>
      <c r="AW325" s="86"/>
      <c r="AX325" s="9"/>
      <c r="AY325" s="9"/>
      <c r="AZ325" s="9"/>
    </row>
    <row r="326" spans="1:52" ht="15">
      <c r="A326" s="82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4"/>
      <c r="O326" s="82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4"/>
      <c r="AC326" s="48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50"/>
      <c r="AR326" s="87"/>
      <c r="AS326" s="88"/>
      <c r="AT326" s="88"/>
      <c r="AU326" s="88"/>
      <c r="AV326" s="88"/>
      <c r="AW326" s="89"/>
      <c r="AX326" s="9"/>
      <c r="AY326" s="9"/>
      <c r="AZ326" s="9"/>
    </row>
    <row r="327" spans="1:52" ht="14.45" customHeight="1">
      <c r="A327" s="59" t="s">
        <v>159</v>
      </c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7" t="s">
        <v>162</v>
      </c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45" t="s">
        <v>47</v>
      </c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7"/>
      <c r="AR327" s="62">
        <f>Лист1!AR172*150%</f>
        <v>1230</v>
      </c>
      <c r="AS327" s="62"/>
      <c r="AT327" s="62"/>
      <c r="AU327" s="62"/>
      <c r="AV327" s="62"/>
      <c r="AW327" s="62"/>
      <c r="AX327" s="9"/>
      <c r="AY327" s="9"/>
      <c r="AZ327" s="9"/>
    </row>
    <row r="328" spans="1:52" ht="1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48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50"/>
      <c r="AR328" s="62"/>
      <c r="AS328" s="62"/>
      <c r="AT328" s="62"/>
      <c r="AU328" s="62"/>
      <c r="AV328" s="62"/>
      <c r="AW328" s="62"/>
      <c r="AX328" s="9"/>
      <c r="AY328" s="9"/>
      <c r="AZ328" s="9"/>
    </row>
    <row r="329" spans="1:52" ht="14.45" customHeight="1">
      <c r="A329" s="71" t="s">
        <v>163</v>
      </c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3"/>
      <c r="O329" s="71" t="s">
        <v>164</v>
      </c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3"/>
      <c r="AC329" s="45" t="s">
        <v>47</v>
      </c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7"/>
      <c r="AR329" s="74">
        <f>Лист1!AR174*150%</f>
        <v>1050</v>
      </c>
      <c r="AS329" s="75"/>
      <c r="AT329" s="75"/>
      <c r="AU329" s="75"/>
      <c r="AV329" s="75"/>
      <c r="AW329" s="76"/>
      <c r="AX329" s="9"/>
      <c r="AY329" s="9"/>
      <c r="AZ329" s="9"/>
    </row>
    <row r="330" spans="1:52" ht="15">
      <c r="A330" s="42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4"/>
      <c r="O330" s="42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4"/>
      <c r="AC330" s="48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50"/>
      <c r="AR330" s="54"/>
      <c r="AS330" s="55"/>
      <c r="AT330" s="55"/>
      <c r="AU330" s="55"/>
      <c r="AV330" s="55"/>
      <c r="AW330" s="56"/>
      <c r="AX330" s="9"/>
      <c r="AY330" s="9"/>
      <c r="AZ330" s="9"/>
    </row>
    <row r="331" spans="1:52" ht="14.45" customHeight="1">
      <c r="A331" s="39" t="s">
        <v>111</v>
      </c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1"/>
      <c r="O331" s="39" t="s">
        <v>165</v>
      </c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1"/>
      <c r="AC331" s="45" t="s">
        <v>47</v>
      </c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7"/>
      <c r="AR331" s="51">
        <f>Лист1!AR176*150%</f>
        <v>4500</v>
      </c>
      <c r="AS331" s="52"/>
      <c r="AT331" s="52"/>
      <c r="AU331" s="52"/>
      <c r="AV331" s="52"/>
      <c r="AW331" s="53"/>
      <c r="AX331" s="9"/>
      <c r="AY331" s="9"/>
      <c r="AZ331" s="9"/>
    </row>
    <row r="332" spans="1:52" ht="15">
      <c r="A332" s="42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4"/>
      <c r="O332" s="42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4"/>
      <c r="AC332" s="48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50"/>
      <c r="AR332" s="54"/>
      <c r="AS332" s="55"/>
      <c r="AT332" s="55"/>
      <c r="AU332" s="55"/>
      <c r="AV332" s="55"/>
      <c r="AW332" s="56"/>
      <c r="AX332" s="9"/>
      <c r="AY332" s="9"/>
      <c r="AZ332" s="9"/>
    </row>
    <row r="333" spans="1:52" ht="14.45" customHeight="1">
      <c r="A333" s="39" t="s">
        <v>166</v>
      </c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1"/>
      <c r="O333" s="64" t="s">
        <v>167</v>
      </c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1"/>
      <c r="AC333" s="45" t="s">
        <v>47</v>
      </c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7"/>
      <c r="AR333" s="51">
        <f>Лист1!AR178*150%</f>
        <v>20250</v>
      </c>
      <c r="AS333" s="52"/>
      <c r="AT333" s="52"/>
      <c r="AU333" s="52"/>
      <c r="AV333" s="52"/>
      <c r="AW333" s="53"/>
      <c r="AX333" s="9"/>
      <c r="AY333" s="9"/>
      <c r="AZ333" s="9"/>
    </row>
    <row r="334" spans="1:52" ht="15">
      <c r="A334" s="42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4"/>
      <c r="O334" s="42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4"/>
      <c r="AC334" s="48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50"/>
      <c r="AR334" s="54"/>
      <c r="AS334" s="55"/>
      <c r="AT334" s="55"/>
      <c r="AU334" s="55"/>
      <c r="AV334" s="55"/>
      <c r="AW334" s="56"/>
      <c r="AX334" s="9"/>
      <c r="AY334" s="9"/>
      <c r="AZ334" s="9"/>
    </row>
    <row r="335" spans="1:52" ht="14.45" customHeight="1">
      <c r="A335" s="39" t="s">
        <v>168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1"/>
      <c r="O335" s="39" t="s">
        <v>118</v>
      </c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1"/>
      <c r="AC335" s="45" t="s">
        <v>47</v>
      </c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7"/>
      <c r="AR335" s="51">
        <f>Лист1!AR180*150%</f>
        <v>12450</v>
      </c>
      <c r="AS335" s="52"/>
      <c r="AT335" s="52"/>
      <c r="AU335" s="52"/>
      <c r="AV335" s="52"/>
      <c r="AW335" s="53"/>
      <c r="AX335" s="9"/>
      <c r="AY335" s="9"/>
      <c r="AZ335" s="9"/>
    </row>
    <row r="336" spans="1:52" ht="15">
      <c r="A336" s="42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4"/>
      <c r="O336" s="42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4"/>
      <c r="AC336" s="48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50"/>
      <c r="AR336" s="54"/>
      <c r="AS336" s="55"/>
      <c r="AT336" s="55"/>
      <c r="AU336" s="55"/>
      <c r="AV336" s="55"/>
      <c r="AW336" s="56"/>
      <c r="AX336" s="9"/>
      <c r="AY336" s="9"/>
      <c r="AZ336" s="9"/>
    </row>
    <row r="337" spans="1:52" ht="14.45" customHeight="1">
      <c r="A337" s="39" t="s">
        <v>129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1"/>
      <c r="O337" s="39" t="s">
        <v>169</v>
      </c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1"/>
      <c r="AC337" s="45" t="s">
        <v>47</v>
      </c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7"/>
      <c r="AR337" s="51">
        <f>Лист1!AR182*150%</f>
        <v>4500</v>
      </c>
      <c r="AS337" s="52"/>
      <c r="AT337" s="52"/>
      <c r="AU337" s="52"/>
      <c r="AV337" s="52"/>
      <c r="AW337" s="53"/>
      <c r="AX337" s="9"/>
      <c r="AY337" s="9"/>
      <c r="AZ337" s="9"/>
    </row>
    <row r="338" spans="1:52" ht="15">
      <c r="A338" s="42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4"/>
      <c r="O338" s="42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4"/>
      <c r="AC338" s="48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50"/>
      <c r="AR338" s="54"/>
      <c r="AS338" s="55"/>
      <c r="AT338" s="55"/>
      <c r="AU338" s="55"/>
      <c r="AV338" s="55"/>
      <c r="AW338" s="56"/>
      <c r="AX338" s="9"/>
      <c r="AY338" s="9"/>
      <c r="AZ338" s="9"/>
    </row>
    <row r="339" spans="1:52" ht="14.45" customHeight="1">
      <c r="A339" s="7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7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7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7"/>
      <c r="AS339" s="10"/>
      <c r="AT339" s="10"/>
      <c r="AU339" s="10"/>
      <c r="AV339" s="10"/>
      <c r="AW339" s="10"/>
      <c r="AX339" s="9"/>
      <c r="AY339" s="9"/>
      <c r="AZ339" s="9"/>
    </row>
    <row r="340" spans="1:52" ht="1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9"/>
      <c r="AY340" s="9"/>
      <c r="AZ340" s="9"/>
    </row>
    <row r="341" spans="1:52" ht="14.4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9"/>
      <c r="AY341" s="9"/>
      <c r="AZ341" s="9"/>
    </row>
    <row r="342" spans="1:52" ht="14.4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9"/>
      <c r="AY342" s="9"/>
      <c r="AZ342" s="9"/>
    </row>
    <row r="343" spans="1:52" ht="18.75">
      <c r="A343" s="7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7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7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7"/>
      <c r="AS343" s="10"/>
      <c r="AT343" s="10"/>
      <c r="AU343" s="10"/>
      <c r="AV343" s="10"/>
      <c r="AW343" s="10"/>
      <c r="AX343" s="9"/>
      <c r="AY343" s="9"/>
      <c r="AZ343" s="9"/>
    </row>
    <row r="344" spans="1:52" ht="14.45" customHeight="1">
      <c r="A344" s="7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7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7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7"/>
      <c r="AS344" s="10"/>
      <c r="AT344" s="10"/>
      <c r="AU344" s="10"/>
      <c r="AV344" s="10"/>
      <c r="AW344" s="10"/>
      <c r="AX344" s="9"/>
      <c r="AY344" s="9"/>
      <c r="AZ344" s="9"/>
    </row>
    <row r="345" spans="1:52" ht="18.75">
      <c r="A345" s="7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7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7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7"/>
      <c r="AS345" s="10"/>
      <c r="AT345" s="10"/>
      <c r="AU345" s="10"/>
      <c r="AV345" s="10"/>
      <c r="AW345" s="10"/>
      <c r="AX345" s="9"/>
      <c r="AY345" s="9"/>
      <c r="AZ345" s="9"/>
    </row>
    <row r="346" spans="1:52" ht="14.45" customHeight="1">
      <c r="A346" s="7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7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7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7"/>
      <c r="AS346" s="10"/>
      <c r="AT346" s="10"/>
      <c r="AU346" s="10"/>
      <c r="AV346" s="10"/>
      <c r="AW346" s="10"/>
      <c r="AX346" s="9"/>
      <c r="AY346" s="9"/>
      <c r="AZ346" s="9"/>
    </row>
    <row r="347" spans="1:52" ht="18.75">
      <c r="A347" s="7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7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7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7"/>
      <c r="AS347" s="10"/>
      <c r="AT347" s="10"/>
      <c r="AU347" s="10"/>
      <c r="AV347" s="10"/>
      <c r="AW347" s="10"/>
      <c r="AX347" s="9"/>
      <c r="AY347" s="9"/>
      <c r="AZ347" s="9"/>
    </row>
    <row r="348" spans="1:52" ht="14.45" customHeight="1">
      <c r="A348" s="7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7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7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7"/>
      <c r="AS348" s="10"/>
      <c r="AT348" s="10"/>
      <c r="AU348" s="10"/>
      <c r="AV348" s="10"/>
      <c r="AW348" s="10"/>
      <c r="AX348" s="9"/>
      <c r="AY348" s="9"/>
      <c r="AZ348" s="9"/>
    </row>
    <row r="349" spans="1:52" ht="18.75">
      <c r="A349" s="7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7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7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7"/>
      <c r="AS349" s="10"/>
      <c r="AT349" s="10"/>
      <c r="AU349" s="10"/>
      <c r="AV349" s="10"/>
      <c r="AW349" s="10"/>
      <c r="AX349" s="9"/>
      <c r="AY349" s="9"/>
      <c r="AZ349" s="9"/>
    </row>
    <row r="350" spans="1:52" ht="14.45" customHeight="1">
      <c r="A350" s="7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7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7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7"/>
      <c r="AS350" s="10"/>
      <c r="AT350" s="10"/>
      <c r="AU350" s="10"/>
      <c r="AV350" s="10"/>
      <c r="AW350" s="10"/>
      <c r="AX350" s="9"/>
      <c r="AY350" s="9"/>
      <c r="AZ350" s="9"/>
    </row>
    <row r="351" spans="1:52" ht="14.45" customHeight="1">
      <c r="A351" s="7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7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7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7"/>
      <c r="AS351" s="10"/>
      <c r="AT351" s="10"/>
      <c r="AU351" s="10"/>
      <c r="AV351" s="10"/>
      <c r="AW351" s="10"/>
      <c r="AX351" s="9"/>
      <c r="AY351" s="9"/>
      <c r="AZ351" s="9"/>
    </row>
    <row r="352" spans="1:52" ht="18.75">
      <c r="A352" s="7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7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7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7"/>
      <c r="AS352" s="10"/>
      <c r="AT352" s="10"/>
      <c r="AU352" s="10"/>
      <c r="AV352" s="10"/>
      <c r="AW352" s="10"/>
      <c r="AX352" s="9"/>
      <c r="AY352" s="9"/>
      <c r="AZ352" s="9"/>
    </row>
    <row r="353" spans="1:52" ht="14.45" customHeight="1">
      <c r="A353" s="7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7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7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7"/>
      <c r="AS353" s="10"/>
      <c r="AT353" s="10"/>
      <c r="AU353" s="10"/>
      <c r="AV353" s="10"/>
      <c r="AW353" s="10"/>
      <c r="AX353" s="9"/>
      <c r="AY353" s="9"/>
      <c r="AZ353" s="9"/>
    </row>
    <row r="354" spans="1:52" ht="18.75">
      <c r="A354" s="7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7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7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7"/>
      <c r="AS354" s="10"/>
      <c r="AT354" s="10"/>
      <c r="AU354" s="10"/>
      <c r="AV354" s="10"/>
      <c r="AW354" s="10"/>
      <c r="AX354" s="9"/>
      <c r="AY354" s="9"/>
      <c r="AZ354" s="9"/>
    </row>
    <row r="355" spans="1:52" ht="14.45" customHeight="1">
      <c r="A355" s="7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7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7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7"/>
      <c r="AS355" s="10"/>
      <c r="AT355" s="10"/>
      <c r="AU355" s="10"/>
      <c r="AV355" s="10"/>
      <c r="AW355" s="10"/>
      <c r="AX355" s="9"/>
      <c r="AY355" s="9"/>
      <c r="AZ355" s="9"/>
    </row>
    <row r="356" spans="1:52" ht="14.45" customHeight="1">
      <c r="A356" s="7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7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7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7"/>
      <c r="AS356" s="10"/>
      <c r="AT356" s="10"/>
      <c r="AU356" s="10"/>
      <c r="AV356" s="10"/>
      <c r="AW356" s="10"/>
      <c r="AX356" s="9"/>
      <c r="AY356" s="9"/>
      <c r="AZ356" s="9"/>
    </row>
    <row r="357" spans="1:52" ht="14.45" customHeight="1">
      <c r="A357" s="7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7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7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7"/>
      <c r="AS357" s="10"/>
      <c r="AT357" s="10"/>
      <c r="AU357" s="10"/>
      <c r="AV357" s="10"/>
      <c r="AW357" s="10"/>
      <c r="AX357" s="9"/>
      <c r="AY357" s="9"/>
      <c r="AZ357" s="9"/>
    </row>
    <row r="358" spans="1:52" ht="18.75">
      <c r="A358" s="7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7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7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7"/>
      <c r="AS358" s="10"/>
      <c r="AT358" s="10"/>
      <c r="AU358" s="10"/>
      <c r="AV358" s="10"/>
      <c r="AW358" s="10"/>
      <c r="AX358" s="9"/>
      <c r="AY358" s="9"/>
      <c r="AZ358" s="9"/>
    </row>
    <row r="359" spans="1:52" ht="18.75">
      <c r="A359" s="7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7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7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7"/>
      <c r="AS359" s="10"/>
      <c r="AT359" s="10"/>
      <c r="AU359" s="10"/>
      <c r="AV359" s="10"/>
      <c r="AW359" s="10"/>
      <c r="AX359" s="9"/>
      <c r="AY359" s="9"/>
      <c r="AZ359" s="9"/>
    </row>
    <row r="360" spans="1:52" ht="14.4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9"/>
      <c r="AY360" s="9"/>
      <c r="AZ360" s="9"/>
    </row>
    <row r="361" spans="1:52" ht="1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9"/>
      <c r="AY361" s="9"/>
      <c r="AZ361" s="9"/>
    </row>
    <row r="362" spans="1:52" ht="14.45" customHeight="1">
      <c r="A362" s="7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7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7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7"/>
      <c r="AS362" s="10"/>
      <c r="AT362" s="10"/>
      <c r="AU362" s="10"/>
      <c r="AV362" s="10"/>
      <c r="AW362" s="10"/>
      <c r="AX362" s="9"/>
      <c r="AY362" s="9"/>
      <c r="AZ362" s="9"/>
    </row>
    <row r="363" spans="1:52" ht="1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9"/>
      <c r="AY363" s="9"/>
      <c r="AZ363" s="9"/>
    </row>
    <row r="364" spans="1:52" ht="14.45" customHeight="1">
      <c r="A364" s="1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7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7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7"/>
      <c r="AS364" s="10"/>
      <c r="AT364" s="10"/>
      <c r="AU364" s="10"/>
      <c r="AV364" s="10"/>
      <c r="AW364" s="10"/>
      <c r="AX364" s="9"/>
      <c r="AY364" s="9"/>
      <c r="AZ364" s="9"/>
    </row>
    <row r="365" spans="1:52" ht="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9"/>
      <c r="AY365" s="9"/>
      <c r="AZ365" s="9"/>
    </row>
    <row r="366" spans="1:52" ht="14.45" customHeight="1">
      <c r="A366" s="13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7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7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7"/>
      <c r="AS366" s="10"/>
      <c r="AT366" s="10"/>
      <c r="AU366" s="10"/>
      <c r="AV366" s="10"/>
      <c r="AW366" s="10"/>
      <c r="AX366" s="9"/>
      <c r="AY366" s="9"/>
      <c r="AZ366" s="9"/>
    </row>
    <row r="367" spans="1:52" ht="30.75">
      <c r="A367" s="12"/>
      <c r="B367" s="12"/>
      <c r="C367" s="12"/>
      <c r="D367" s="1" t="s">
        <v>170</v>
      </c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9"/>
      <c r="AY367" s="9"/>
      <c r="AZ367" s="9"/>
    </row>
    <row r="368" spans="1:52" ht="14.45" customHeight="1">
      <c r="A368" s="13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7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7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7"/>
      <c r="AS368" s="10"/>
      <c r="AT368" s="10"/>
      <c r="AU368" s="10"/>
      <c r="AV368" s="10"/>
      <c r="AW368" s="10"/>
      <c r="AX368" s="9"/>
      <c r="AY368" s="9"/>
      <c r="AZ368" s="9"/>
    </row>
    <row r="369" spans="1:52" ht="19.5">
      <c r="A369" s="12"/>
      <c r="B369" s="12"/>
      <c r="C369" s="12"/>
      <c r="D369" s="12"/>
      <c r="E369" s="12"/>
      <c r="F369" s="12"/>
      <c r="G369" s="2" t="s">
        <v>26</v>
      </c>
      <c r="H369" s="12"/>
      <c r="I369" s="12"/>
      <c r="J369" s="12"/>
      <c r="K369" s="12"/>
      <c r="L369" s="12"/>
      <c r="M369" s="12"/>
      <c r="N369" s="12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9"/>
      <c r="AY369" s="9"/>
      <c r="AZ369" s="9"/>
    </row>
    <row r="370" spans="1:52" ht="18.75">
      <c r="A370" s="13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7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7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7"/>
      <c r="AS370" s="10"/>
      <c r="AT370" s="10"/>
      <c r="AU370" s="10"/>
      <c r="AV370" s="10"/>
      <c r="AW370" s="10"/>
      <c r="AX370" s="9"/>
      <c r="AY370" s="9"/>
      <c r="AZ370" s="9"/>
    </row>
    <row r="371" spans="1:52" ht="20.25">
      <c r="A371" s="77" t="s">
        <v>412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26"/>
      <c r="AF371" s="26"/>
      <c r="AG371" s="26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0"/>
      <c r="AT371" s="10"/>
      <c r="AU371" s="10"/>
      <c r="AV371" s="10"/>
      <c r="AW371" s="10"/>
      <c r="AX371" s="9"/>
      <c r="AY371" s="9"/>
      <c r="AZ371" s="9"/>
    </row>
    <row r="372" spans="1:52" ht="16.9" customHeight="1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26"/>
      <c r="AF372" s="26"/>
      <c r="AG372" s="26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0"/>
      <c r="AT372" s="10"/>
      <c r="AU372" s="10"/>
      <c r="AV372" s="10"/>
      <c r="AW372" s="10"/>
      <c r="AX372" s="9"/>
      <c r="AY372" s="9"/>
      <c r="AZ372" s="9"/>
    </row>
    <row r="373" spans="1:52" ht="16.15" customHeight="1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26"/>
      <c r="AF373" s="26"/>
      <c r="AG373" s="26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0"/>
      <c r="AT373" s="10"/>
      <c r="AU373" s="10"/>
      <c r="AV373" s="10"/>
      <c r="AW373" s="10"/>
      <c r="AX373" s="9"/>
      <c r="AY373" s="9"/>
      <c r="AZ373" s="9"/>
    </row>
    <row r="374" spans="1:52" ht="8.4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26"/>
      <c r="AF374" s="26"/>
      <c r="AG374" s="26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0"/>
      <c r="AT374" s="10"/>
      <c r="AU374" s="10"/>
      <c r="AV374" s="10"/>
      <c r="AW374" s="10"/>
      <c r="AX374" s="9"/>
      <c r="AY374" s="9"/>
      <c r="AZ374" s="9"/>
    </row>
    <row r="375" spans="1:52" ht="14.4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9"/>
      <c r="AY375" s="9"/>
      <c r="AZ375" s="9"/>
    </row>
    <row r="376" spans="1:52" ht="14.45" customHeight="1">
      <c r="A376" s="78" t="s">
        <v>171</v>
      </c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10"/>
      <c r="AQ376" s="10"/>
      <c r="AR376" s="7"/>
      <c r="AS376" s="10"/>
      <c r="AT376" s="10"/>
      <c r="AU376" s="10"/>
      <c r="AV376" s="10"/>
      <c r="AW376" s="10"/>
      <c r="AX376" s="9"/>
      <c r="AY376" s="9"/>
      <c r="AZ376" s="9"/>
    </row>
    <row r="377" spans="1:52" ht="14.45" customHeight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10"/>
      <c r="AQ377" s="10"/>
      <c r="AR377" s="10"/>
      <c r="AS377" s="10"/>
      <c r="AT377" s="10"/>
      <c r="AU377" s="10"/>
      <c r="AV377" s="10"/>
      <c r="AW377" s="10"/>
      <c r="AX377" s="9"/>
      <c r="AY377" s="9"/>
      <c r="AZ377" s="9"/>
    </row>
    <row r="378" spans="1:52" ht="25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10"/>
      <c r="AQ378" s="10"/>
      <c r="AR378" s="10"/>
      <c r="AS378" s="10"/>
      <c r="AT378" s="10"/>
      <c r="AU378" s="10"/>
      <c r="AV378" s="10"/>
      <c r="AW378" s="10"/>
      <c r="AX378" s="9"/>
      <c r="AY378" s="9"/>
      <c r="AZ378" s="9"/>
    </row>
    <row r="379" spans="1:52" ht="25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10"/>
      <c r="AQ379" s="10"/>
      <c r="AR379" s="10"/>
      <c r="AS379" s="10"/>
      <c r="AT379" s="10"/>
      <c r="AU379" s="10"/>
      <c r="AV379" s="10"/>
      <c r="AW379" s="10"/>
      <c r="AX379" s="9"/>
      <c r="AY379" s="9"/>
      <c r="AZ379" s="9"/>
    </row>
    <row r="380" spans="1:52" ht="14.4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10"/>
      <c r="AQ380" s="10"/>
      <c r="AR380" s="10"/>
      <c r="AS380" s="10"/>
      <c r="AT380" s="10"/>
      <c r="AU380" s="10"/>
      <c r="AV380" s="10"/>
      <c r="AW380" s="10"/>
      <c r="AX380" s="9"/>
      <c r="AY380" s="9"/>
      <c r="AZ380" s="9"/>
    </row>
    <row r="381" spans="1:52" ht="14.4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10"/>
      <c r="AQ381" s="10"/>
      <c r="AR381" s="10"/>
      <c r="AS381" s="10"/>
      <c r="AT381" s="10"/>
      <c r="AU381" s="10"/>
      <c r="AV381" s="10"/>
      <c r="AW381" s="10"/>
      <c r="AX381" s="9"/>
      <c r="AY381" s="9"/>
      <c r="AZ381" s="9"/>
    </row>
    <row r="382" spans="1:52" ht="14.4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10"/>
      <c r="AQ382" s="10"/>
      <c r="AR382" s="10"/>
      <c r="AS382" s="10"/>
      <c r="AT382" s="10"/>
      <c r="AU382" s="10"/>
      <c r="AV382" s="10"/>
      <c r="AW382" s="10"/>
      <c r="AX382" s="9"/>
      <c r="AY382" s="9"/>
      <c r="AZ382" s="9"/>
    </row>
    <row r="383" spans="1:52" ht="14.4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10"/>
      <c r="AQ383" s="10"/>
      <c r="AR383" s="10"/>
      <c r="AS383" s="10"/>
      <c r="AT383" s="10"/>
      <c r="AU383" s="10"/>
      <c r="AV383" s="10"/>
      <c r="AW383" s="10"/>
      <c r="AX383" s="9"/>
      <c r="AY383" s="9"/>
      <c r="AZ383" s="9"/>
    </row>
    <row r="384" spans="1:52" ht="25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10"/>
      <c r="AQ384" s="10"/>
      <c r="AR384" s="10"/>
      <c r="AS384" s="10"/>
      <c r="AT384" s="10"/>
      <c r="AU384" s="10"/>
      <c r="AV384" s="10"/>
      <c r="AW384" s="10"/>
      <c r="AX384" s="9"/>
      <c r="AY384" s="9"/>
      <c r="AZ384" s="9"/>
    </row>
    <row r="385" spans="1:49" ht="25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10"/>
      <c r="AQ385" s="10"/>
      <c r="AR385" s="10"/>
      <c r="AS385" s="10"/>
      <c r="AT385" s="10"/>
      <c r="AU385" s="10"/>
      <c r="AV385" s="10"/>
      <c r="AW385" s="10"/>
    </row>
    <row r="386" spans="1:49" ht="14.4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10"/>
      <c r="AQ386" s="10"/>
      <c r="AR386" s="10"/>
      <c r="AS386" s="10"/>
      <c r="AT386" s="10"/>
      <c r="AU386" s="10"/>
      <c r="AV386" s="10"/>
      <c r="AW386" s="10"/>
    </row>
    <row r="387" spans="1:49" ht="25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10"/>
      <c r="AQ387" s="10"/>
      <c r="AR387" s="10"/>
      <c r="AS387" s="10"/>
      <c r="AT387" s="10"/>
      <c r="AU387" s="10"/>
      <c r="AV387" s="10"/>
      <c r="AW387" s="10"/>
    </row>
    <row r="388" spans="1:49" ht="14.45" customHeight="1" thickBot="1">
      <c r="A388" s="13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7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7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7"/>
      <c r="AS388" s="10"/>
      <c r="AT388" s="10"/>
      <c r="AU388" s="10"/>
      <c r="AV388" s="10"/>
      <c r="AW388" s="10"/>
    </row>
    <row r="389" spans="1:49" ht="15">
      <c r="A389" s="79" t="s">
        <v>0</v>
      </c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7"/>
      <c r="O389" s="65" t="s">
        <v>1</v>
      </c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7"/>
      <c r="AC389" s="65" t="s">
        <v>2</v>
      </c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7"/>
      <c r="AR389" s="65" t="s">
        <v>3</v>
      </c>
      <c r="AS389" s="66"/>
      <c r="AT389" s="66"/>
      <c r="AU389" s="66"/>
      <c r="AV389" s="66"/>
      <c r="AW389" s="67"/>
    </row>
    <row r="390" spans="1:49" ht="14.45" customHeight="1" thickBot="1">
      <c r="A390" s="68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70"/>
      <c r="O390" s="68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70"/>
      <c r="AC390" s="68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70"/>
      <c r="AR390" s="68"/>
      <c r="AS390" s="69"/>
      <c r="AT390" s="69"/>
      <c r="AU390" s="69"/>
      <c r="AV390" s="69"/>
      <c r="AW390" s="70"/>
    </row>
    <row r="391" spans="1:49" ht="15">
      <c r="A391" s="71" t="s">
        <v>173</v>
      </c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3"/>
      <c r="O391" s="71" t="s">
        <v>174</v>
      </c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3"/>
      <c r="AC391" s="45" t="s">
        <v>177</v>
      </c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7"/>
      <c r="AR391" s="74">
        <f>Лист1!AR186*150%</f>
        <v>25399.5</v>
      </c>
      <c r="AS391" s="75"/>
      <c r="AT391" s="75"/>
      <c r="AU391" s="75"/>
      <c r="AV391" s="75"/>
      <c r="AW391" s="76"/>
    </row>
    <row r="392" spans="1:49" ht="14.45" customHeight="1">
      <c r="A392" s="42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4"/>
      <c r="O392" s="42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4"/>
      <c r="AC392" s="48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50"/>
      <c r="AR392" s="54"/>
      <c r="AS392" s="55"/>
      <c r="AT392" s="55"/>
      <c r="AU392" s="55"/>
      <c r="AV392" s="55"/>
      <c r="AW392" s="56"/>
    </row>
    <row r="393" spans="1:49" ht="14.45" customHeight="1">
      <c r="A393" s="39" t="s">
        <v>173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1"/>
      <c r="O393" s="39" t="s">
        <v>176</v>
      </c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1"/>
      <c r="AC393" s="45" t="s">
        <v>178</v>
      </c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7"/>
      <c r="AR393" s="51">
        <f>Лист1!AR188*135%</f>
        <v>70335</v>
      </c>
      <c r="AS393" s="52"/>
      <c r="AT393" s="52"/>
      <c r="AU393" s="52"/>
      <c r="AV393" s="52"/>
      <c r="AW393" s="53"/>
    </row>
    <row r="394" spans="1:49" ht="14.45" customHeight="1">
      <c r="A394" s="42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4"/>
      <c r="O394" s="42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4"/>
      <c r="AC394" s="48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50"/>
      <c r="AR394" s="54"/>
      <c r="AS394" s="55"/>
      <c r="AT394" s="55"/>
      <c r="AU394" s="55"/>
      <c r="AV394" s="55"/>
      <c r="AW394" s="56"/>
    </row>
    <row r="395" spans="1:49" ht="14.45" customHeight="1">
      <c r="A395" s="39" t="s">
        <v>173</v>
      </c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1"/>
      <c r="O395" s="64" t="s">
        <v>179</v>
      </c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1"/>
      <c r="AC395" s="45" t="s">
        <v>180</v>
      </c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7"/>
      <c r="AR395" s="51">
        <f>Лист1!AR190*150%</f>
        <v>37800</v>
      </c>
      <c r="AS395" s="52"/>
      <c r="AT395" s="52"/>
      <c r="AU395" s="52"/>
      <c r="AV395" s="52"/>
      <c r="AW395" s="53"/>
    </row>
    <row r="396" spans="1:49" ht="14.45" customHeight="1">
      <c r="A396" s="42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4"/>
      <c r="O396" s="42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4"/>
      <c r="AC396" s="48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50"/>
      <c r="AR396" s="54"/>
      <c r="AS396" s="55"/>
      <c r="AT396" s="55"/>
      <c r="AU396" s="55"/>
      <c r="AV396" s="55"/>
      <c r="AW396" s="56"/>
    </row>
    <row r="397" spans="1:49" ht="14.45" customHeight="1">
      <c r="A397" s="39" t="s">
        <v>181</v>
      </c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1"/>
      <c r="O397" s="39" t="s">
        <v>182</v>
      </c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1"/>
      <c r="AC397" s="45" t="s">
        <v>183</v>
      </c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7"/>
      <c r="AR397" s="51">
        <f>Лист1!AR192*150%</f>
        <v>3300</v>
      </c>
      <c r="AS397" s="52"/>
      <c r="AT397" s="52"/>
      <c r="AU397" s="52"/>
      <c r="AV397" s="52"/>
      <c r="AW397" s="53"/>
    </row>
    <row r="398" spans="1:49" ht="18" customHeight="1">
      <c r="A398" s="42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4"/>
      <c r="O398" s="42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4"/>
      <c r="AC398" s="48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50"/>
      <c r="AR398" s="54"/>
      <c r="AS398" s="55"/>
      <c r="AT398" s="55"/>
      <c r="AU398" s="55"/>
      <c r="AV398" s="55"/>
      <c r="AW398" s="56"/>
    </row>
    <row r="399" spans="1:49" ht="15">
      <c r="A399" s="39" t="s">
        <v>181</v>
      </c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1"/>
      <c r="O399" s="39" t="s">
        <v>184</v>
      </c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1"/>
      <c r="AC399" s="45" t="s">
        <v>185</v>
      </c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7"/>
      <c r="AR399" s="51">
        <f>Лист1!AR194*150%</f>
        <v>5700</v>
      </c>
      <c r="AS399" s="52"/>
      <c r="AT399" s="52"/>
      <c r="AU399" s="52"/>
      <c r="AV399" s="52"/>
      <c r="AW399" s="53"/>
    </row>
    <row r="400" spans="1:49" ht="14.45" customHeight="1">
      <c r="A400" s="42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4"/>
      <c r="O400" s="42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4"/>
      <c r="AC400" s="48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50"/>
      <c r="AR400" s="54"/>
      <c r="AS400" s="55"/>
      <c r="AT400" s="55"/>
      <c r="AU400" s="55"/>
      <c r="AV400" s="55"/>
      <c r="AW400" s="56"/>
    </row>
    <row r="401" spans="1:49" ht="15">
      <c r="A401" s="39" t="s">
        <v>181</v>
      </c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1"/>
      <c r="O401" s="39" t="s">
        <v>186</v>
      </c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1"/>
      <c r="AC401" s="45" t="s">
        <v>183</v>
      </c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7"/>
      <c r="AR401" s="51">
        <f>Лист1!AR196*150%</f>
        <v>525</v>
      </c>
      <c r="AS401" s="52"/>
      <c r="AT401" s="52"/>
      <c r="AU401" s="52"/>
      <c r="AV401" s="52"/>
      <c r="AW401" s="53"/>
    </row>
    <row r="402" spans="1:49" ht="15">
      <c r="A402" s="42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4"/>
      <c r="O402" s="42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4"/>
      <c r="AC402" s="48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50"/>
      <c r="AR402" s="54"/>
      <c r="AS402" s="55"/>
      <c r="AT402" s="55"/>
      <c r="AU402" s="55"/>
      <c r="AV402" s="55"/>
      <c r="AW402" s="56"/>
    </row>
    <row r="403" spans="1:49" ht="15">
      <c r="A403" s="39" t="s">
        <v>187</v>
      </c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1"/>
      <c r="O403" s="64" t="s">
        <v>188</v>
      </c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1"/>
      <c r="AC403" s="45" t="s">
        <v>189</v>
      </c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7"/>
      <c r="AR403" s="51">
        <f>Лист1!AR198*150%</f>
        <v>7650</v>
      </c>
      <c r="AS403" s="52"/>
      <c r="AT403" s="52"/>
      <c r="AU403" s="52"/>
      <c r="AV403" s="52"/>
      <c r="AW403" s="53"/>
    </row>
    <row r="404" spans="1:49" ht="15">
      <c r="A404" s="42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4"/>
      <c r="O404" s="42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4"/>
      <c r="AC404" s="48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50"/>
      <c r="AR404" s="54"/>
      <c r="AS404" s="55"/>
      <c r="AT404" s="55"/>
      <c r="AU404" s="55"/>
      <c r="AV404" s="55"/>
      <c r="AW404" s="56"/>
    </row>
    <row r="405" spans="1:49" ht="15">
      <c r="A405" s="39" t="s">
        <v>190</v>
      </c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1"/>
      <c r="O405" s="64" t="s">
        <v>191</v>
      </c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1"/>
      <c r="AC405" s="45" t="s">
        <v>185</v>
      </c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7"/>
      <c r="AR405" s="51">
        <f>Лист1!AR200*150%</f>
        <v>5031</v>
      </c>
      <c r="AS405" s="52"/>
      <c r="AT405" s="52"/>
      <c r="AU405" s="52"/>
      <c r="AV405" s="52"/>
      <c r="AW405" s="53"/>
    </row>
    <row r="406" spans="1:49" ht="15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4"/>
      <c r="O406" s="42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4"/>
      <c r="AC406" s="48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50"/>
      <c r="AR406" s="54"/>
      <c r="AS406" s="55"/>
      <c r="AT406" s="55"/>
      <c r="AU406" s="55"/>
      <c r="AV406" s="55"/>
      <c r="AW406" s="56"/>
    </row>
    <row r="407" spans="1:49" ht="15">
      <c r="A407" s="39" t="s">
        <v>192</v>
      </c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1"/>
      <c r="O407" s="39" t="s">
        <v>193</v>
      </c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1"/>
      <c r="AC407" s="45" t="s">
        <v>185</v>
      </c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7"/>
      <c r="AR407" s="51">
        <f>Лист1!AR202*150%</f>
        <v>2490</v>
      </c>
      <c r="AS407" s="52"/>
      <c r="AT407" s="52"/>
      <c r="AU407" s="52"/>
      <c r="AV407" s="52"/>
      <c r="AW407" s="53"/>
    </row>
    <row r="408" spans="1:49" ht="15">
      <c r="A408" s="42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4"/>
      <c r="O408" s="42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4"/>
      <c r="AC408" s="48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50"/>
      <c r="AR408" s="54"/>
      <c r="AS408" s="55"/>
      <c r="AT408" s="55"/>
      <c r="AU408" s="55"/>
      <c r="AV408" s="55"/>
      <c r="AW408" s="56"/>
    </row>
    <row r="409" spans="1:49" ht="15">
      <c r="A409" s="39" t="s">
        <v>196</v>
      </c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1"/>
      <c r="O409" s="39" t="s">
        <v>194</v>
      </c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1"/>
      <c r="AC409" s="45" t="s">
        <v>195</v>
      </c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7"/>
      <c r="AR409" s="51">
        <f>Лист1!AR204*150%</f>
        <v>42750</v>
      </c>
      <c r="AS409" s="52"/>
      <c r="AT409" s="52"/>
      <c r="AU409" s="52"/>
      <c r="AV409" s="52"/>
      <c r="AW409" s="53"/>
    </row>
    <row r="410" spans="1:49" ht="15">
      <c r="A410" s="42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4"/>
      <c r="O410" s="42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4"/>
      <c r="AC410" s="48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50"/>
      <c r="AR410" s="54"/>
      <c r="AS410" s="55"/>
      <c r="AT410" s="55"/>
      <c r="AU410" s="55"/>
      <c r="AV410" s="55"/>
      <c r="AW410" s="56"/>
    </row>
    <row r="411" spans="1:49" ht="14.45" customHeight="1">
      <c r="A411" s="39" t="s">
        <v>197</v>
      </c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1"/>
      <c r="O411" s="39" t="s">
        <v>198</v>
      </c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1"/>
      <c r="AC411" s="45" t="s">
        <v>195</v>
      </c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7"/>
      <c r="AR411" s="51">
        <f>Лист1!AR206*150%</f>
        <v>25665</v>
      </c>
      <c r="AS411" s="52"/>
      <c r="AT411" s="52"/>
      <c r="AU411" s="52"/>
      <c r="AV411" s="52"/>
      <c r="AW411" s="53"/>
    </row>
    <row r="412" spans="1:49" ht="14.45" customHeight="1">
      <c r="A412" s="42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4"/>
      <c r="O412" s="42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4"/>
      <c r="AC412" s="48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50"/>
      <c r="AR412" s="54"/>
      <c r="AS412" s="55"/>
      <c r="AT412" s="55"/>
      <c r="AU412" s="55"/>
      <c r="AV412" s="55"/>
      <c r="AW412" s="56"/>
    </row>
    <row r="413" spans="1:49" ht="15">
      <c r="A413" s="39" t="s">
        <v>199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1"/>
      <c r="O413" s="64" t="s">
        <v>200</v>
      </c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1"/>
      <c r="AC413" s="45" t="s">
        <v>201</v>
      </c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7"/>
      <c r="AR413" s="51">
        <f>Лист1!AR208*150%</f>
        <v>13275</v>
      </c>
      <c r="AS413" s="52"/>
      <c r="AT413" s="52"/>
      <c r="AU413" s="52"/>
      <c r="AV413" s="52"/>
      <c r="AW413" s="53"/>
    </row>
    <row r="414" spans="1:49" ht="14.45" customHeight="1">
      <c r="A414" s="42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4"/>
      <c r="O414" s="42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4"/>
      <c r="AC414" s="48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50"/>
      <c r="AR414" s="54"/>
      <c r="AS414" s="55"/>
      <c r="AT414" s="55"/>
      <c r="AU414" s="55"/>
      <c r="AV414" s="55"/>
      <c r="AW414" s="56"/>
    </row>
    <row r="415" spans="1:49" ht="14.45" customHeight="1">
      <c r="A415" s="39" t="s">
        <v>202</v>
      </c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1"/>
      <c r="O415" s="39" t="s">
        <v>203</v>
      </c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1"/>
      <c r="AC415" s="45" t="s">
        <v>204</v>
      </c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7"/>
      <c r="AR415" s="51">
        <f>Лист1!AR210*150%</f>
        <v>20700</v>
      </c>
      <c r="AS415" s="52"/>
      <c r="AT415" s="52"/>
      <c r="AU415" s="52"/>
      <c r="AV415" s="52"/>
      <c r="AW415" s="53"/>
    </row>
    <row r="416" spans="1:49" ht="14.45" customHeight="1">
      <c r="A416" s="42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4"/>
      <c r="O416" s="42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4"/>
      <c r="AC416" s="48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50"/>
      <c r="AR416" s="54"/>
      <c r="AS416" s="55"/>
      <c r="AT416" s="55"/>
      <c r="AU416" s="55"/>
      <c r="AV416" s="55"/>
      <c r="AW416" s="56"/>
    </row>
    <row r="417" spans="1:49" ht="14.45" customHeight="1">
      <c r="A417" s="39" t="s">
        <v>205</v>
      </c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1"/>
      <c r="O417" s="39" t="s">
        <v>206</v>
      </c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1"/>
      <c r="AC417" s="45" t="s">
        <v>207</v>
      </c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7"/>
      <c r="AR417" s="51">
        <f>Лист1!AR212*150%</f>
        <v>2625</v>
      </c>
      <c r="AS417" s="52"/>
      <c r="AT417" s="52"/>
      <c r="AU417" s="52"/>
      <c r="AV417" s="52"/>
      <c r="AW417" s="53"/>
    </row>
    <row r="418" spans="1:49" ht="14.45" customHeight="1">
      <c r="A418" s="42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4"/>
      <c r="O418" s="42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4"/>
      <c r="AC418" s="48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50"/>
      <c r="AR418" s="54"/>
      <c r="AS418" s="55"/>
      <c r="AT418" s="55"/>
      <c r="AU418" s="55"/>
      <c r="AV418" s="55"/>
      <c r="AW418" s="56"/>
    </row>
    <row r="419" spans="1:49" ht="14.45" customHeight="1">
      <c r="A419" s="39" t="s">
        <v>208</v>
      </c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1"/>
      <c r="O419" s="39" t="s">
        <v>209</v>
      </c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1"/>
      <c r="AC419" s="45" t="s">
        <v>210</v>
      </c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7"/>
      <c r="AR419" s="51">
        <f>Лист1!AR214*150%</f>
        <v>4159.5</v>
      </c>
      <c r="AS419" s="52"/>
      <c r="AT419" s="52"/>
      <c r="AU419" s="52"/>
      <c r="AV419" s="52"/>
      <c r="AW419" s="53"/>
    </row>
    <row r="420" spans="1:49" ht="14.45" customHeight="1">
      <c r="A420" s="42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4"/>
      <c r="O420" s="42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4"/>
      <c r="AC420" s="48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50"/>
      <c r="AR420" s="54"/>
      <c r="AS420" s="55"/>
      <c r="AT420" s="55"/>
      <c r="AU420" s="55"/>
      <c r="AV420" s="55"/>
      <c r="AW420" s="56"/>
    </row>
    <row r="421" spans="1:49" ht="14.45" customHeight="1">
      <c r="A421" s="39" t="s">
        <v>211</v>
      </c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1"/>
      <c r="O421" s="39" t="s">
        <v>212</v>
      </c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1"/>
      <c r="AC421" s="45" t="s">
        <v>210</v>
      </c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7"/>
      <c r="AR421" s="51">
        <f>Лист1!AR216*150%</f>
        <v>1950</v>
      </c>
      <c r="AS421" s="52"/>
      <c r="AT421" s="52"/>
      <c r="AU421" s="52"/>
      <c r="AV421" s="52"/>
      <c r="AW421" s="53"/>
    </row>
    <row r="422" spans="1:49" ht="14.45" customHeight="1">
      <c r="A422" s="42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4"/>
      <c r="O422" s="42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4"/>
      <c r="AC422" s="48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50"/>
      <c r="AR422" s="54"/>
      <c r="AS422" s="55"/>
      <c r="AT422" s="55"/>
      <c r="AU422" s="55"/>
      <c r="AV422" s="55"/>
      <c r="AW422" s="56"/>
    </row>
    <row r="423" spans="1:49" ht="14.45" customHeight="1">
      <c r="A423" s="39" t="s">
        <v>213</v>
      </c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1"/>
      <c r="O423" s="39" t="s">
        <v>214</v>
      </c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1"/>
      <c r="AC423" s="45" t="s">
        <v>210</v>
      </c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7"/>
      <c r="AR423" s="51">
        <f>Лист1!AR218*150%</f>
        <v>1275</v>
      </c>
      <c r="AS423" s="52"/>
      <c r="AT423" s="52"/>
      <c r="AU423" s="52"/>
      <c r="AV423" s="52"/>
      <c r="AW423" s="53"/>
    </row>
    <row r="424" spans="1:49" ht="14.45" customHeight="1">
      <c r="A424" s="42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4"/>
      <c r="O424" s="42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4"/>
      <c r="AC424" s="48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50"/>
      <c r="AR424" s="54"/>
      <c r="AS424" s="55"/>
      <c r="AT424" s="55"/>
      <c r="AU424" s="55"/>
      <c r="AV424" s="55"/>
      <c r="AW424" s="56"/>
    </row>
    <row r="425" spans="1:49" ht="14.45" customHeight="1">
      <c r="A425" s="39" t="s">
        <v>215</v>
      </c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1"/>
      <c r="O425" s="39" t="s">
        <v>216</v>
      </c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1"/>
      <c r="AC425" s="45" t="s">
        <v>217</v>
      </c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7"/>
      <c r="AR425" s="51">
        <f>Лист1!AR220*200%</f>
        <v>590</v>
      </c>
      <c r="AS425" s="52"/>
      <c r="AT425" s="52"/>
      <c r="AU425" s="52"/>
      <c r="AV425" s="52"/>
      <c r="AW425" s="53"/>
    </row>
    <row r="426" spans="1:49" ht="14.45" customHeight="1">
      <c r="A426" s="42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4"/>
      <c r="O426" s="42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4"/>
      <c r="AC426" s="48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50"/>
      <c r="AR426" s="54"/>
      <c r="AS426" s="55"/>
      <c r="AT426" s="55"/>
      <c r="AU426" s="55"/>
      <c r="AV426" s="55"/>
      <c r="AW426" s="56"/>
    </row>
    <row r="427" spans="1:49" ht="14.45" customHeight="1">
      <c r="A427" s="39" t="s">
        <v>215</v>
      </c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1"/>
      <c r="O427" s="39" t="s">
        <v>218</v>
      </c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1"/>
      <c r="AC427" s="45" t="s">
        <v>217</v>
      </c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7"/>
      <c r="AR427" s="51">
        <f>Лист1!AR222*200%</f>
        <v>708</v>
      </c>
      <c r="AS427" s="52"/>
      <c r="AT427" s="52"/>
      <c r="AU427" s="52"/>
      <c r="AV427" s="52"/>
      <c r="AW427" s="53"/>
    </row>
    <row r="428" spans="1:49" ht="14.45" customHeight="1">
      <c r="A428" s="42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4"/>
      <c r="O428" s="42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4"/>
      <c r="AC428" s="48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50"/>
      <c r="AR428" s="54"/>
      <c r="AS428" s="55"/>
      <c r="AT428" s="55"/>
      <c r="AU428" s="55"/>
      <c r="AV428" s="55"/>
      <c r="AW428" s="56"/>
    </row>
    <row r="429" spans="1:49" ht="14.45" customHeight="1">
      <c r="A429" s="39" t="s">
        <v>215</v>
      </c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1"/>
      <c r="O429" s="39" t="s">
        <v>220</v>
      </c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1"/>
      <c r="AC429" s="45" t="s">
        <v>217</v>
      </c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7"/>
      <c r="AR429" s="51">
        <f>Лист1!AR224*150%</f>
        <v>1500</v>
      </c>
      <c r="AS429" s="52"/>
      <c r="AT429" s="52"/>
      <c r="AU429" s="52"/>
      <c r="AV429" s="52"/>
      <c r="AW429" s="53"/>
    </row>
    <row r="430" spans="1:49" ht="14.45" customHeight="1">
      <c r="A430" s="42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4"/>
      <c r="O430" s="42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4"/>
      <c r="AC430" s="48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50"/>
      <c r="AR430" s="54"/>
      <c r="AS430" s="55"/>
      <c r="AT430" s="55"/>
      <c r="AU430" s="55"/>
      <c r="AV430" s="55"/>
      <c r="AW430" s="56"/>
    </row>
    <row r="431" spans="1:49" ht="14.45" customHeight="1">
      <c r="A431" s="39" t="s">
        <v>215</v>
      </c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1"/>
      <c r="O431" s="39" t="s">
        <v>221</v>
      </c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1"/>
      <c r="AC431" s="45" t="s">
        <v>185</v>
      </c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7"/>
      <c r="AR431" s="51">
        <f>Лист1!AR226*200%</f>
        <v>1298</v>
      </c>
      <c r="AS431" s="52"/>
      <c r="AT431" s="52"/>
      <c r="AU431" s="52"/>
      <c r="AV431" s="52"/>
      <c r="AW431" s="53"/>
    </row>
    <row r="432" spans="1:49" ht="14.45" customHeight="1">
      <c r="A432" s="42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4"/>
      <c r="O432" s="42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4"/>
      <c r="AC432" s="48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50"/>
      <c r="AR432" s="54"/>
      <c r="AS432" s="55"/>
      <c r="AT432" s="55"/>
      <c r="AU432" s="55"/>
      <c r="AV432" s="55"/>
      <c r="AW432" s="56"/>
    </row>
    <row r="433" spans="1:49" ht="14.45" customHeight="1">
      <c r="A433" s="39" t="s">
        <v>215</v>
      </c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1"/>
      <c r="O433" s="39" t="s">
        <v>222</v>
      </c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1"/>
      <c r="AC433" s="45" t="s">
        <v>185</v>
      </c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7"/>
      <c r="AR433" s="51">
        <f>Лист1!AR228*200%</f>
        <v>1100</v>
      </c>
      <c r="AS433" s="52"/>
      <c r="AT433" s="52"/>
      <c r="AU433" s="52"/>
      <c r="AV433" s="52"/>
      <c r="AW433" s="53"/>
    </row>
    <row r="434" spans="1:49" ht="14.45" customHeight="1">
      <c r="A434" s="42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4"/>
      <c r="O434" s="42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4"/>
      <c r="AC434" s="48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50"/>
      <c r="AR434" s="54"/>
      <c r="AS434" s="55"/>
      <c r="AT434" s="55"/>
      <c r="AU434" s="55"/>
      <c r="AV434" s="55"/>
      <c r="AW434" s="56"/>
    </row>
    <row r="435" spans="1:49" ht="14.45" customHeight="1">
      <c r="A435" s="39" t="s">
        <v>223</v>
      </c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1"/>
      <c r="O435" s="39" t="s">
        <v>224</v>
      </c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1"/>
      <c r="AC435" s="45" t="s">
        <v>210</v>
      </c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7"/>
      <c r="AR435" s="51">
        <f>Лист1!AR230*150%</f>
        <v>675</v>
      </c>
      <c r="AS435" s="52"/>
      <c r="AT435" s="52"/>
      <c r="AU435" s="52"/>
      <c r="AV435" s="52"/>
      <c r="AW435" s="53"/>
    </row>
    <row r="436" spans="1:49" ht="14.45" customHeight="1">
      <c r="A436" s="42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4"/>
      <c r="O436" s="42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4"/>
      <c r="AC436" s="48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50"/>
      <c r="AR436" s="54"/>
      <c r="AS436" s="55"/>
      <c r="AT436" s="55"/>
      <c r="AU436" s="55"/>
      <c r="AV436" s="55"/>
      <c r="AW436" s="56"/>
    </row>
    <row r="437" spans="1:49" ht="14.45" customHeight="1">
      <c r="A437" s="39" t="s">
        <v>225</v>
      </c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1"/>
      <c r="O437" s="39" t="s">
        <v>226</v>
      </c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1"/>
      <c r="AC437" s="45" t="s">
        <v>210</v>
      </c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7"/>
      <c r="AR437" s="51">
        <f>Лист1!AR232*150%</f>
        <v>3150</v>
      </c>
      <c r="AS437" s="52"/>
      <c r="AT437" s="52"/>
      <c r="AU437" s="52"/>
      <c r="AV437" s="52"/>
      <c r="AW437" s="53"/>
    </row>
    <row r="438" spans="1:49" ht="15">
      <c r="A438" s="42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4"/>
      <c r="O438" s="42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4"/>
      <c r="AC438" s="48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50"/>
      <c r="AR438" s="54"/>
      <c r="AS438" s="55"/>
      <c r="AT438" s="55"/>
      <c r="AU438" s="55"/>
      <c r="AV438" s="55"/>
      <c r="AW438" s="56"/>
    </row>
    <row r="439" spans="1:49" ht="14.45" customHeight="1">
      <c r="A439" s="39" t="s">
        <v>227</v>
      </c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1"/>
      <c r="O439" s="39" t="s">
        <v>228</v>
      </c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1"/>
      <c r="AC439" s="45" t="s">
        <v>210</v>
      </c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7"/>
      <c r="AR439" s="51">
        <f>Лист1!AR234*200%</f>
        <v>1100</v>
      </c>
      <c r="AS439" s="52"/>
      <c r="AT439" s="52"/>
      <c r="AU439" s="52"/>
      <c r="AV439" s="52"/>
      <c r="AW439" s="53"/>
    </row>
    <row r="440" spans="1:49" ht="15">
      <c r="A440" s="42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4"/>
      <c r="O440" s="42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4"/>
      <c r="AC440" s="48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50"/>
      <c r="AR440" s="54"/>
      <c r="AS440" s="55"/>
      <c r="AT440" s="55"/>
      <c r="AU440" s="55"/>
      <c r="AV440" s="55"/>
      <c r="AW440" s="56"/>
    </row>
    <row r="441" spans="1:49" ht="14.45" customHeight="1">
      <c r="A441" s="57" t="s">
        <v>229</v>
      </c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9" t="s">
        <v>230</v>
      </c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60" t="s">
        <v>185</v>
      </c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2">
        <f>Лист1!AR236*150%</f>
        <v>27675</v>
      </c>
      <c r="AS441" s="63"/>
      <c r="AT441" s="63"/>
      <c r="AU441" s="63"/>
      <c r="AV441" s="63"/>
      <c r="AW441" s="63"/>
    </row>
    <row r="442" spans="1:49" ht="15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3"/>
      <c r="AS442" s="63"/>
      <c r="AT442" s="63"/>
      <c r="AU442" s="63"/>
      <c r="AV442" s="63"/>
      <c r="AW442" s="63"/>
    </row>
    <row r="443" spans="1:49" ht="14.45" customHeight="1">
      <c r="A443" s="13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7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7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7"/>
      <c r="AS443" s="10"/>
      <c r="AT443" s="10"/>
      <c r="AU443" s="10"/>
      <c r="AV443" s="10"/>
      <c r="AW443" s="10"/>
    </row>
    <row r="444" spans="1:49" ht="14.45" customHeight="1">
      <c r="A444" s="13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7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7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7"/>
      <c r="AS444" s="10"/>
      <c r="AT444" s="10"/>
      <c r="AU444" s="10"/>
      <c r="AV444" s="10"/>
      <c r="AW444" s="10"/>
    </row>
    <row r="445" spans="1:49" ht="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</row>
    <row r="446" spans="1:49" ht="14.45" customHeight="1">
      <c r="A446" s="13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7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7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7"/>
      <c r="AS446" s="10"/>
      <c r="AT446" s="10"/>
      <c r="AU446" s="10"/>
      <c r="AV446" s="10"/>
      <c r="AW446" s="10"/>
    </row>
    <row r="447" spans="1:49" ht="14.45" customHeight="1">
      <c r="A447" s="13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7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7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7"/>
      <c r="AS447" s="10"/>
      <c r="AT447" s="10"/>
      <c r="AU447" s="10"/>
      <c r="AV447" s="10"/>
      <c r="AW447" s="10"/>
    </row>
    <row r="448" spans="1:49" ht="14.45" customHeight="1">
      <c r="A448" s="13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7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7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7"/>
      <c r="AS448" s="10"/>
      <c r="AT448" s="10"/>
      <c r="AU448" s="10"/>
      <c r="AV448" s="10"/>
      <c r="AW448" s="10"/>
    </row>
    <row r="449" spans="1:49" ht="14.45" customHeight="1">
      <c r="A449" s="13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7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7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7"/>
      <c r="AS449" s="10"/>
      <c r="AT449" s="10"/>
      <c r="AU449" s="10"/>
      <c r="AV449" s="10"/>
      <c r="AW449" s="10"/>
    </row>
    <row r="450" spans="1:49" ht="14.45" customHeight="1">
      <c r="A450" s="13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7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7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7"/>
      <c r="AS450" s="10"/>
      <c r="AT450" s="10"/>
      <c r="AU450" s="10"/>
      <c r="AV450" s="10"/>
      <c r="AW450" s="10"/>
    </row>
    <row r="451" spans="1:49" ht="14.45" customHeight="1">
      <c r="A451" s="13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7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7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7"/>
      <c r="AS451" s="10"/>
      <c r="AT451" s="10"/>
      <c r="AU451" s="10"/>
      <c r="AV451" s="10"/>
      <c r="AW451" s="10"/>
    </row>
    <row r="452" spans="1:49" ht="14.45" customHeight="1">
      <c r="A452" s="13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7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7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7"/>
      <c r="AS452" s="10"/>
      <c r="AT452" s="10"/>
      <c r="AU452" s="10"/>
      <c r="AV452" s="10"/>
      <c r="AW452" s="10"/>
    </row>
    <row r="453" spans="1:49" ht="14.45" customHeight="1">
      <c r="A453" s="13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7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7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7"/>
      <c r="AS453" s="10"/>
      <c r="AT453" s="10"/>
      <c r="AU453" s="10"/>
      <c r="AV453" s="10"/>
      <c r="AW453" s="10"/>
    </row>
    <row r="454" spans="1:49" ht="14.45" customHeight="1">
      <c r="A454" s="13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7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7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7"/>
      <c r="AS454" s="10"/>
      <c r="AT454" s="10"/>
      <c r="AU454" s="10"/>
      <c r="AV454" s="10"/>
      <c r="AW454" s="10"/>
    </row>
    <row r="455" spans="1:49" ht="14.45" customHeight="1">
      <c r="A455" s="13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7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7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7"/>
      <c r="AS455" s="10"/>
      <c r="AT455" s="10"/>
      <c r="AU455" s="10"/>
      <c r="AV455" s="10"/>
      <c r="AW455" s="10"/>
    </row>
    <row r="456" spans="1:49" ht="14.45" customHeight="1">
      <c r="A456" s="13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7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7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7"/>
      <c r="AS456" s="10"/>
      <c r="AT456" s="10"/>
      <c r="AU456" s="10"/>
      <c r="AV456" s="10"/>
      <c r="AW456" s="10"/>
    </row>
    <row r="457" spans="1:49" ht="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</row>
    <row r="458" spans="1:49" ht="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</row>
    <row r="459" spans="1:49" ht="14.4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</row>
    <row r="460" spans="1:49" ht="18.75">
      <c r="A460" s="7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7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7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7"/>
      <c r="AS460" s="10"/>
      <c r="AT460" s="10"/>
      <c r="AU460" s="10"/>
      <c r="AV460" s="10"/>
      <c r="AW460" s="10"/>
    </row>
    <row r="461" spans="1:49" ht="14.4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</row>
    <row r="462" spans="1:49" ht="18.75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7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7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7"/>
      <c r="AS462" s="10"/>
      <c r="AT462" s="10"/>
      <c r="AU462" s="10"/>
      <c r="AV462" s="10"/>
      <c r="AW462" s="10"/>
    </row>
    <row r="463" spans="1:49" ht="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</row>
    <row r="464" spans="1:49" ht="18.75">
      <c r="A464" s="13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7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7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7"/>
      <c r="AS464" s="10"/>
      <c r="AT464" s="10"/>
      <c r="AU464" s="10"/>
      <c r="AV464" s="10"/>
      <c r="AW464" s="10"/>
    </row>
    <row r="465" spans="1:49" ht="30.75">
      <c r="A465" s="12"/>
      <c r="B465" s="12"/>
      <c r="C465" s="12"/>
      <c r="D465" s="1" t="s">
        <v>170</v>
      </c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</row>
    <row r="466" spans="1:49" ht="18.75">
      <c r="A466" s="13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7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7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7"/>
      <c r="AS466" s="10"/>
      <c r="AT466" s="10"/>
      <c r="AU466" s="10"/>
      <c r="AV466" s="10"/>
      <c r="AW466" s="10"/>
    </row>
    <row r="467" spans="1:49" ht="19.5">
      <c r="A467" s="12"/>
      <c r="B467" s="12"/>
      <c r="C467" s="12"/>
      <c r="D467" s="12"/>
      <c r="E467" s="12"/>
      <c r="F467" s="12"/>
      <c r="G467" s="2" t="s">
        <v>26</v>
      </c>
      <c r="H467" s="12"/>
      <c r="I467" s="12"/>
      <c r="J467" s="12"/>
      <c r="K467" s="12"/>
      <c r="L467" s="12"/>
      <c r="M467" s="12"/>
      <c r="N467" s="12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</row>
    <row r="468" spans="1:49" ht="18.75">
      <c r="A468" s="13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7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7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7"/>
      <c r="AS468" s="10"/>
      <c r="AT468" s="10"/>
      <c r="AU468" s="10"/>
      <c r="AV468" s="10"/>
      <c r="AW468" s="10"/>
    </row>
    <row r="469" spans="1:49" ht="14.45" customHeight="1">
      <c r="A469" s="77" t="s">
        <v>413</v>
      </c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26"/>
      <c r="AF469" s="26"/>
      <c r="AG469" s="26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0"/>
      <c r="AT469" s="10"/>
      <c r="AU469" s="10"/>
      <c r="AV469" s="10"/>
      <c r="AW469" s="10"/>
    </row>
    <row r="470" spans="1:49" ht="20.2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26"/>
      <c r="AF470" s="26"/>
      <c r="AG470" s="26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0"/>
      <c r="AT470" s="10"/>
      <c r="AU470" s="10"/>
      <c r="AV470" s="10"/>
      <c r="AW470" s="10"/>
    </row>
    <row r="471" spans="1:49" ht="14.45" customHeight="1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26"/>
      <c r="AF471" s="26"/>
      <c r="AG471" s="26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0"/>
      <c r="AT471" s="10"/>
      <c r="AU471" s="10"/>
      <c r="AV471" s="10"/>
      <c r="AW471" s="10"/>
    </row>
    <row r="472" spans="1:49" ht="16.15" customHeight="1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26"/>
      <c r="AF472" s="26"/>
      <c r="AG472" s="26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0"/>
      <c r="AT472" s="10"/>
      <c r="AU472" s="10"/>
      <c r="AV472" s="10"/>
      <c r="AW472" s="10"/>
    </row>
    <row r="473" spans="1:49" ht="14.4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6"/>
      <c r="AV473" s="6"/>
      <c r="AW473" s="6"/>
    </row>
    <row r="474" spans="1:49" ht="18.75">
      <c r="A474" s="78" t="s">
        <v>265</v>
      </c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10"/>
      <c r="AQ474" s="10"/>
      <c r="AR474" s="7"/>
      <c r="AS474" s="10"/>
      <c r="AT474" s="10"/>
      <c r="AU474" s="6"/>
      <c r="AV474" s="6"/>
      <c r="AW474" s="6"/>
    </row>
    <row r="475" spans="1:49" ht="14.45" customHeight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10"/>
      <c r="AQ475" s="10"/>
      <c r="AR475" s="10"/>
      <c r="AS475" s="10"/>
      <c r="AT475" s="10"/>
      <c r="AU475" s="6"/>
      <c r="AV475" s="6"/>
      <c r="AW475" s="6"/>
    </row>
    <row r="476" spans="1:49" ht="18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6"/>
      <c r="AS476" s="6"/>
      <c r="AT476" s="6"/>
      <c r="AU476" s="6"/>
      <c r="AV476" s="6"/>
      <c r="AW476" s="6"/>
    </row>
    <row r="477" spans="1:49" ht="14.4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6"/>
      <c r="AS477" s="6"/>
      <c r="AT477" s="6"/>
      <c r="AU477" s="6"/>
      <c r="AV477" s="6"/>
      <c r="AW477" s="6"/>
    </row>
    <row r="478" spans="1:49" ht="18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6"/>
      <c r="AS478" s="6"/>
      <c r="AT478" s="6"/>
      <c r="AU478" s="6"/>
      <c r="AV478" s="6"/>
      <c r="AW478" s="6"/>
    </row>
    <row r="479" spans="1:49" ht="18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6"/>
      <c r="AS479" s="6"/>
      <c r="AT479" s="6"/>
      <c r="AU479" s="6"/>
      <c r="AV479" s="6"/>
      <c r="AW479" s="6"/>
    </row>
    <row r="480" spans="1:49" ht="18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6"/>
      <c r="AS480" s="6"/>
      <c r="AT480" s="6"/>
      <c r="AU480" s="6"/>
      <c r="AV480" s="6"/>
      <c r="AW480" s="6"/>
    </row>
    <row r="481" spans="1:49" ht="18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6"/>
      <c r="AS481" s="6"/>
      <c r="AT481" s="6"/>
      <c r="AU481" s="6"/>
      <c r="AV481" s="6"/>
      <c r="AW481" s="6"/>
    </row>
    <row r="482" spans="1:49" ht="14.4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6"/>
      <c r="AS482" s="6"/>
      <c r="AT482" s="6"/>
      <c r="AU482" s="6"/>
      <c r="AV482" s="6"/>
      <c r="AW482" s="6"/>
    </row>
    <row r="483" spans="1:49" ht="18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6"/>
      <c r="AS483" s="6"/>
      <c r="AT483" s="6"/>
      <c r="AU483" s="6"/>
      <c r="AV483" s="6"/>
      <c r="AW483" s="6"/>
    </row>
    <row r="484" spans="1:49" ht="14.4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6"/>
      <c r="AS484" s="6"/>
      <c r="AT484" s="6"/>
      <c r="AU484" s="6"/>
      <c r="AV484" s="6"/>
      <c r="AW484" s="6"/>
    </row>
    <row r="485" spans="1:49" ht="18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6"/>
      <c r="AS485" s="6"/>
      <c r="AT485" s="6"/>
      <c r="AU485" s="6"/>
      <c r="AV485" s="6"/>
      <c r="AW485" s="6"/>
    </row>
    <row r="486" spans="1:49" ht="14.4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6"/>
      <c r="AS486" s="6"/>
      <c r="AT486" s="6"/>
      <c r="AU486" s="6"/>
      <c r="AV486" s="6"/>
      <c r="AW486" s="6"/>
    </row>
    <row r="487" spans="1:49" ht="19.5" thickBo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6"/>
      <c r="AS487" s="6"/>
      <c r="AT487" s="6"/>
      <c r="AU487" s="6"/>
      <c r="AV487" s="6"/>
      <c r="AW487" s="6"/>
    </row>
    <row r="488" spans="1:49" ht="14.45" customHeight="1">
      <c r="A488" s="79" t="s">
        <v>0</v>
      </c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7"/>
      <c r="O488" s="65" t="s">
        <v>1</v>
      </c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7"/>
      <c r="AC488" s="65" t="s">
        <v>2</v>
      </c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7"/>
      <c r="AR488" s="65" t="s">
        <v>3</v>
      </c>
      <c r="AS488" s="66"/>
      <c r="AT488" s="66"/>
      <c r="AU488" s="66"/>
      <c r="AV488" s="66"/>
      <c r="AW488" s="67"/>
    </row>
    <row r="489" spans="1:49" ht="15.75" thickBot="1">
      <c r="A489" s="68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70"/>
      <c r="O489" s="68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70"/>
      <c r="AC489" s="68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70"/>
      <c r="AR489" s="68"/>
      <c r="AS489" s="69"/>
      <c r="AT489" s="69"/>
      <c r="AU489" s="69"/>
      <c r="AV489" s="69"/>
      <c r="AW489" s="70"/>
    </row>
    <row r="490" spans="1:49" ht="14.45" customHeight="1">
      <c r="A490" s="71" t="s">
        <v>231</v>
      </c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3"/>
      <c r="O490" s="71" t="s">
        <v>232</v>
      </c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3"/>
      <c r="AC490" s="45" t="s">
        <v>233</v>
      </c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7"/>
      <c r="AR490" s="74">
        <f>Лист1!AR238*150%</f>
        <v>3225</v>
      </c>
      <c r="AS490" s="75"/>
      <c r="AT490" s="75"/>
      <c r="AU490" s="75"/>
      <c r="AV490" s="75"/>
      <c r="AW490" s="76"/>
    </row>
    <row r="491" spans="1:49" ht="15">
      <c r="A491" s="42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4"/>
      <c r="O491" s="42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4"/>
      <c r="AC491" s="48"/>
      <c r="AD491" s="49"/>
      <c r="AE491" s="49"/>
      <c r="AF491" s="49"/>
      <c r="AG491" s="49"/>
      <c r="AH491" s="49"/>
      <c r="AI491" s="49"/>
      <c r="AJ491" s="49"/>
      <c r="AK491" s="49"/>
      <c r="AL491" s="49"/>
      <c r="AM491" s="49"/>
      <c r="AN491" s="49"/>
      <c r="AO491" s="49"/>
      <c r="AP491" s="49"/>
      <c r="AQ491" s="50"/>
      <c r="AR491" s="54"/>
      <c r="AS491" s="55"/>
      <c r="AT491" s="55"/>
      <c r="AU491" s="55"/>
      <c r="AV491" s="55"/>
      <c r="AW491" s="56"/>
    </row>
    <row r="492" spans="1:49" ht="14.45" customHeight="1">
      <c r="A492" s="39" t="s">
        <v>234</v>
      </c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1"/>
      <c r="O492" s="39" t="s">
        <v>139</v>
      </c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1"/>
      <c r="AC492" s="45" t="s">
        <v>235</v>
      </c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7"/>
      <c r="AR492" s="51">
        <f>Лист1!AR240*150%</f>
        <v>3750</v>
      </c>
      <c r="AS492" s="52"/>
      <c r="AT492" s="52"/>
      <c r="AU492" s="52"/>
      <c r="AV492" s="52"/>
      <c r="AW492" s="53"/>
    </row>
    <row r="493" spans="1:49" ht="15">
      <c r="A493" s="42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4"/>
      <c r="O493" s="42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4"/>
      <c r="AC493" s="48"/>
      <c r="AD493" s="49"/>
      <c r="AE493" s="49"/>
      <c r="AF493" s="49"/>
      <c r="AG493" s="49"/>
      <c r="AH493" s="49"/>
      <c r="AI493" s="49"/>
      <c r="AJ493" s="49"/>
      <c r="AK493" s="49"/>
      <c r="AL493" s="49"/>
      <c r="AM493" s="49"/>
      <c r="AN493" s="49"/>
      <c r="AO493" s="49"/>
      <c r="AP493" s="49"/>
      <c r="AQ493" s="50"/>
      <c r="AR493" s="54"/>
      <c r="AS493" s="55"/>
      <c r="AT493" s="55"/>
      <c r="AU493" s="55"/>
      <c r="AV493" s="55"/>
      <c r="AW493" s="56"/>
    </row>
    <row r="494" spans="1:49" ht="14.45" customHeight="1">
      <c r="A494" s="39" t="s">
        <v>142</v>
      </c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1"/>
      <c r="O494" s="64" t="s">
        <v>141</v>
      </c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1"/>
      <c r="AC494" s="45" t="s">
        <v>235</v>
      </c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7"/>
      <c r="AR494" s="51">
        <f>Лист1!AR242*150%</f>
        <v>3375</v>
      </c>
      <c r="AS494" s="52"/>
      <c r="AT494" s="52"/>
      <c r="AU494" s="52"/>
      <c r="AV494" s="52"/>
      <c r="AW494" s="53"/>
    </row>
    <row r="495" spans="1:49" ht="15">
      <c r="A495" s="42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4"/>
      <c r="O495" s="42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4"/>
      <c r="AC495" s="48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50"/>
      <c r="AR495" s="54"/>
      <c r="AS495" s="55"/>
      <c r="AT495" s="55"/>
      <c r="AU495" s="55"/>
      <c r="AV495" s="55"/>
      <c r="AW495" s="56"/>
    </row>
    <row r="496" spans="1:49" ht="14.45" customHeight="1">
      <c r="A496" s="39" t="s">
        <v>236</v>
      </c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1"/>
      <c r="O496" s="39" t="s">
        <v>237</v>
      </c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1"/>
      <c r="AC496" s="45" t="s">
        <v>238</v>
      </c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7"/>
      <c r="AR496" s="51">
        <f>Лист1!AR244*150%</f>
        <v>8175</v>
      </c>
      <c r="AS496" s="52"/>
      <c r="AT496" s="52"/>
      <c r="AU496" s="52"/>
      <c r="AV496" s="52"/>
      <c r="AW496" s="53"/>
    </row>
    <row r="497" spans="1:49" ht="15">
      <c r="A497" s="42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4"/>
      <c r="O497" s="42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4"/>
      <c r="AC497" s="48"/>
      <c r="AD497" s="49"/>
      <c r="AE497" s="49"/>
      <c r="AF497" s="49"/>
      <c r="AG497" s="49"/>
      <c r="AH497" s="49"/>
      <c r="AI497" s="49"/>
      <c r="AJ497" s="49"/>
      <c r="AK497" s="49"/>
      <c r="AL497" s="49"/>
      <c r="AM497" s="49"/>
      <c r="AN497" s="49"/>
      <c r="AO497" s="49"/>
      <c r="AP497" s="49"/>
      <c r="AQ497" s="50"/>
      <c r="AR497" s="54"/>
      <c r="AS497" s="55"/>
      <c r="AT497" s="55"/>
      <c r="AU497" s="55"/>
      <c r="AV497" s="55"/>
      <c r="AW497" s="56"/>
    </row>
    <row r="498" spans="1:49" ht="14.45" customHeight="1">
      <c r="A498" s="39" t="s">
        <v>236</v>
      </c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1"/>
      <c r="O498" s="39" t="s">
        <v>239</v>
      </c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1"/>
      <c r="AC498" s="45" t="s">
        <v>238</v>
      </c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7"/>
      <c r="AR498" s="51">
        <f>Лист1!AR246*150%</f>
        <v>8175</v>
      </c>
      <c r="AS498" s="52"/>
      <c r="AT498" s="52"/>
      <c r="AU498" s="52"/>
      <c r="AV498" s="52"/>
      <c r="AW498" s="53"/>
    </row>
    <row r="499" spans="1:49" ht="15">
      <c r="A499" s="42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4"/>
      <c r="O499" s="42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4"/>
      <c r="AC499" s="48"/>
      <c r="AD499" s="49"/>
      <c r="AE499" s="49"/>
      <c r="AF499" s="49"/>
      <c r="AG499" s="49"/>
      <c r="AH499" s="49"/>
      <c r="AI499" s="49"/>
      <c r="AJ499" s="49"/>
      <c r="AK499" s="49"/>
      <c r="AL499" s="49"/>
      <c r="AM499" s="49"/>
      <c r="AN499" s="49"/>
      <c r="AO499" s="49"/>
      <c r="AP499" s="49"/>
      <c r="AQ499" s="50"/>
      <c r="AR499" s="54"/>
      <c r="AS499" s="55"/>
      <c r="AT499" s="55"/>
      <c r="AU499" s="55"/>
      <c r="AV499" s="55"/>
      <c r="AW499" s="56"/>
    </row>
    <row r="500" spans="1:49" ht="14.45" customHeight="1">
      <c r="A500" s="39" t="s">
        <v>241</v>
      </c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1"/>
      <c r="O500" s="39" t="s">
        <v>240</v>
      </c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1"/>
      <c r="AC500" s="45" t="s">
        <v>242</v>
      </c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7"/>
      <c r="AR500" s="51">
        <f>Лист1!AR248*150%</f>
        <v>3225</v>
      </c>
      <c r="AS500" s="52"/>
      <c r="AT500" s="52"/>
      <c r="AU500" s="52"/>
      <c r="AV500" s="52"/>
      <c r="AW500" s="53"/>
    </row>
    <row r="501" spans="1:49" ht="14.45" customHeight="1">
      <c r="A501" s="42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4"/>
      <c r="O501" s="42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4"/>
      <c r="AC501" s="48"/>
      <c r="AD501" s="49"/>
      <c r="AE501" s="49"/>
      <c r="AF501" s="49"/>
      <c r="AG501" s="49"/>
      <c r="AH501" s="49"/>
      <c r="AI501" s="49"/>
      <c r="AJ501" s="49"/>
      <c r="AK501" s="49"/>
      <c r="AL501" s="49"/>
      <c r="AM501" s="49"/>
      <c r="AN501" s="49"/>
      <c r="AO501" s="49"/>
      <c r="AP501" s="49"/>
      <c r="AQ501" s="50"/>
      <c r="AR501" s="54"/>
      <c r="AS501" s="55"/>
      <c r="AT501" s="55"/>
      <c r="AU501" s="55"/>
      <c r="AV501" s="55"/>
      <c r="AW501" s="56"/>
    </row>
    <row r="502" spans="1:49" ht="14.45" customHeight="1">
      <c r="A502" s="39" t="s">
        <v>243</v>
      </c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1"/>
      <c r="O502" s="64" t="s">
        <v>244</v>
      </c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1"/>
      <c r="AC502" s="45" t="s">
        <v>245</v>
      </c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7"/>
      <c r="AR502" s="51">
        <f>Лист1!AR250*150%</f>
        <v>12000</v>
      </c>
      <c r="AS502" s="52"/>
      <c r="AT502" s="52"/>
      <c r="AU502" s="52"/>
      <c r="AV502" s="52"/>
      <c r="AW502" s="53"/>
    </row>
    <row r="503" spans="1:49" ht="14.45" customHeight="1">
      <c r="A503" s="42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4"/>
      <c r="O503" s="42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4"/>
      <c r="AC503" s="48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50"/>
      <c r="AR503" s="54"/>
      <c r="AS503" s="55"/>
      <c r="AT503" s="55"/>
      <c r="AU503" s="55"/>
      <c r="AV503" s="55"/>
      <c r="AW503" s="56"/>
    </row>
    <row r="504" spans="1:49" ht="14.45" customHeight="1">
      <c r="A504" s="39" t="s">
        <v>149</v>
      </c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1"/>
      <c r="O504" s="64" t="s">
        <v>246</v>
      </c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1"/>
      <c r="AC504" s="45" t="s">
        <v>245</v>
      </c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7"/>
      <c r="AR504" s="51">
        <f>Лист1!AR252*150%</f>
        <v>4350</v>
      </c>
      <c r="AS504" s="52"/>
      <c r="AT504" s="52"/>
      <c r="AU504" s="52"/>
      <c r="AV504" s="52"/>
      <c r="AW504" s="53"/>
    </row>
    <row r="505" spans="1:49" ht="14.45" customHeight="1">
      <c r="A505" s="42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4"/>
      <c r="O505" s="42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4"/>
      <c r="AC505" s="48"/>
      <c r="AD505" s="49"/>
      <c r="AE505" s="49"/>
      <c r="AF505" s="49"/>
      <c r="AG505" s="49"/>
      <c r="AH505" s="49"/>
      <c r="AI505" s="49"/>
      <c r="AJ505" s="49"/>
      <c r="AK505" s="49"/>
      <c r="AL505" s="49"/>
      <c r="AM505" s="49"/>
      <c r="AN505" s="49"/>
      <c r="AO505" s="49"/>
      <c r="AP505" s="49"/>
      <c r="AQ505" s="50"/>
      <c r="AR505" s="54"/>
      <c r="AS505" s="55"/>
      <c r="AT505" s="55"/>
      <c r="AU505" s="55"/>
      <c r="AV505" s="55"/>
      <c r="AW505" s="56"/>
    </row>
    <row r="506" spans="1:49" ht="14.45" customHeight="1">
      <c r="A506" s="39" t="s">
        <v>247</v>
      </c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1"/>
      <c r="O506" s="39" t="s">
        <v>248</v>
      </c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1"/>
      <c r="AC506" s="45" t="s">
        <v>245</v>
      </c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7"/>
      <c r="AR506" s="51">
        <f>Лист1!AR254*150%</f>
        <v>1800</v>
      </c>
      <c r="AS506" s="52"/>
      <c r="AT506" s="52"/>
      <c r="AU506" s="52"/>
      <c r="AV506" s="52"/>
      <c r="AW506" s="53"/>
    </row>
    <row r="507" spans="1:49" ht="14.45" customHeight="1">
      <c r="A507" s="42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4"/>
      <c r="O507" s="42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4"/>
      <c r="AC507" s="48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  <c r="AN507" s="49"/>
      <c r="AO507" s="49"/>
      <c r="AP507" s="49"/>
      <c r="AQ507" s="50"/>
      <c r="AR507" s="54"/>
      <c r="AS507" s="55"/>
      <c r="AT507" s="55"/>
      <c r="AU507" s="55"/>
      <c r="AV507" s="55"/>
      <c r="AW507" s="56"/>
    </row>
    <row r="508" spans="1:49" ht="14.45" customHeight="1">
      <c r="A508" s="39" t="s">
        <v>249</v>
      </c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1"/>
      <c r="O508" s="39" t="s">
        <v>250</v>
      </c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1"/>
      <c r="AC508" s="45" t="s">
        <v>251</v>
      </c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7"/>
      <c r="AR508" s="51">
        <f>Лист1!AR256*150%</f>
        <v>2925</v>
      </c>
      <c r="AS508" s="52"/>
      <c r="AT508" s="52"/>
      <c r="AU508" s="52"/>
      <c r="AV508" s="52"/>
      <c r="AW508" s="53"/>
    </row>
    <row r="509" spans="1:49" ht="14.45" customHeight="1">
      <c r="A509" s="42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4"/>
      <c r="O509" s="42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4"/>
      <c r="AC509" s="48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  <c r="AN509" s="49"/>
      <c r="AO509" s="49"/>
      <c r="AP509" s="49"/>
      <c r="AQ509" s="50"/>
      <c r="AR509" s="54"/>
      <c r="AS509" s="55"/>
      <c r="AT509" s="55"/>
      <c r="AU509" s="55"/>
      <c r="AV509" s="55"/>
      <c r="AW509" s="56"/>
    </row>
    <row r="510" spans="1:49" ht="14.45" customHeight="1">
      <c r="A510" s="39" t="s">
        <v>208</v>
      </c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1"/>
      <c r="O510" s="39" t="s">
        <v>252</v>
      </c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1"/>
      <c r="AC510" s="45" t="s">
        <v>253</v>
      </c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7"/>
      <c r="AR510" s="51">
        <f>Лист1!AR258*150%</f>
        <v>23985</v>
      </c>
      <c r="AS510" s="52"/>
      <c r="AT510" s="52"/>
      <c r="AU510" s="52"/>
      <c r="AV510" s="52"/>
      <c r="AW510" s="53"/>
    </row>
    <row r="511" spans="1:49" ht="14.45" customHeight="1">
      <c r="A511" s="42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4"/>
      <c r="O511" s="42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4"/>
      <c r="AC511" s="48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  <c r="AN511" s="49"/>
      <c r="AO511" s="49"/>
      <c r="AP511" s="49"/>
      <c r="AQ511" s="50"/>
      <c r="AR511" s="54"/>
      <c r="AS511" s="55"/>
      <c r="AT511" s="55"/>
      <c r="AU511" s="55"/>
      <c r="AV511" s="55"/>
      <c r="AW511" s="56"/>
    </row>
    <row r="512" spans="1:49" ht="14.45" customHeight="1">
      <c r="A512" s="39" t="s">
        <v>254</v>
      </c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1"/>
      <c r="O512" s="64" t="s">
        <v>255</v>
      </c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1"/>
      <c r="AC512" s="45" t="s">
        <v>242</v>
      </c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7"/>
      <c r="AR512" s="51">
        <f>Лист1!AR260*150%</f>
        <v>1062</v>
      </c>
      <c r="AS512" s="52"/>
      <c r="AT512" s="52"/>
      <c r="AU512" s="52"/>
      <c r="AV512" s="52"/>
      <c r="AW512" s="53"/>
    </row>
    <row r="513" spans="1:49" ht="14.45" customHeight="1">
      <c r="A513" s="42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4"/>
      <c r="O513" s="42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4"/>
      <c r="AC513" s="48"/>
      <c r="AD513" s="49"/>
      <c r="AE513" s="49"/>
      <c r="AF513" s="49"/>
      <c r="AG513" s="49"/>
      <c r="AH513" s="49"/>
      <c r="AI513" s="49"/>
      <c r="AJ513" s="49"/>
      <c r="AK513" s="49"/>
      <c r="AL513" s="49"/>
      <c r="AM513" s="49"/>
      <c r="AN513" s="49"/>
      <c r="AO513" s="49"/>
      <c r="AP513" s="49"/>
      <c r="AQ513" s="50"/>
      <c r="AR513" s="54"/>
      <c r="AS513" s="55"/>
      <c r="AT513" s="55"/>
      <c r="AU513" s="55"/>
      <c r="AV513" s="55"/>
      <c r="AW513" s="56"/>
    </row>
    <row r="514" spans="1:49" ht="14.45" customHeight="1">
      <c r="A514" s="39" t="s">
        <v>256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1"/>
      <c r="O514" s="39" t="s">
        <v>257</v>
      </c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1"/>
      <c r="AC514" s="45" t="s">
        <v>233</v>
      </c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7"/>
      <c r="AR514" s="51">
        <f>Лист1!AR262*150%</f>
        <v>48300</v>
      </c>
      <c r="AS514" s="52"/>
      <c r="AT514" s="52"/>
      <c r="AU514" s="52"/>
      <c r="AV514" s="52"/>
      <c r="AW514" s="53"/>
    </row>
    <row r="515" spans="1:49" ht="14.45" customHeight="1">
      <c r="A515" s="42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4"/>
      <c r="O515" s="42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4"/>
      <c r="AC515" s="48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50"/>
      <c r="AR515" s="54"/>
      <c r="AS515" s="55"/>
      <c r="AT515" s="55"/>
      <c r="AU515" s="55"/>
      <c r="AV515" s="55"/>
      <c r="AW515" s="56"/>
    </row>
    <row r="516" spans="1:49" ht="14.45" customHeight="1">
      <c r="A516" s="39" t="s">
        <v>258</v>
      </c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1"/>
      <c r="O516" s="39" t="s">
        <v>259</v>
      </c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1"/>
      <c r="AC516" s="45" t="s">
        <v>260</v>
      </c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7"/>
      <c r="AR516" s="51">
        <f>Лист1!AR264*150%</f>
        <v>47170.5</v>
      </c>
      <c r="AS516" s="52"/>
      <c r="AT516" s="52"/>
      <c r="AU516" s="52"/>
      <c r="AV516" s="52"/>
      <c r="AW516" s="53"/>
    </row>
    <row r="517" spans="1:49" ht="14.45" customHeight="1">
      <c r="A517" s="42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4"/>
      <c r="O517" s="42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4"/>
      <c r="AC517" s="48"/>
      <c r="AD517" s="49"/>
      <c r="AE517" s="49"/>
      <c r="AF517" s="49"/>
      <c r="AG517" s="49"/>
      <c r="AH517" s="49"/>
      <c r="AI517" s="49"/>
      <c r="AJ517" s="49"/>
      <c r="AK517" s="49"/>
      <c r="AL517" s="49"/>
      <c r="AM517" s="49"/>
      <c r="AN517" s="49"/>
      <c r="AO517" s="49"/>
      <c r="AP517" s="49"/>
      <c r="AQ517" s="50"/>
      <c r="AR517" s="54"/>
      <c r="AS517" s="55"/>
      <c r="AT517" s="55"/>
      <c r="AU517" s="55"/>
      <c r="AV517" s="55"/>
      <c r="AW517" s="56"/>
    </row>
    <row r="518" spans="1:49" ht="14.45" customHeight="1">
      <c r="A518" s="39" t="s">
        <v>261</v>
      </c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1"/>
      <c r="O518" s="39" t="s">
        <v>262</v>
      </c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1"/>
      <c r="AC518" s="45" t="s">
        <v>238</v>
      </c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7"/>
      <c r="AR518" s="51">
        <f>Лист1!AR266*150%</f>
        <v>13125</v>
      </c>
      <c r="AS518" s="52"/>
      <c r="AT518" s="52"/>
      <c r="AU518" s="52"/>
      <c r="AV518" s="52"/>
      <c r="AW518" s="53"/>
    </row>
    <row r="519" spans="1:49" ht="14.45" customHeight="1">
      <c r="A519" s="42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4"/>
      <c r="O519" s="42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4"/>
      <c r="AC519" s="48"/>
      <c r="AD519" s="49"/>
      <c r="AE519" s="49"/>
      <c r="AF519" s="49"/>
      <c r="AG519" s="49"/>
      <c r="AH519" s="49"/>
      <c r="AI519" s="49"/>
      <c r="AJ519" s="49"/>
      <c r="AK519" s="49"/>
      <c r="AL519" s="49"/>
      <c r="AM519" s="49"/>
      <c r="AN519" s="49"/>
      <c r="AO519" s="49"/>
      <c r="AP519" s="49"/>
      <c r="AQ519" s="50"/>
      <c r="AR519" s="54"/>
      <c r="AS519" s="55"/>
      <c r="AT519" s="55"/>
      <c r="AU519" s="55"/>
      <c r="AV519" s="55"/>
      <c r="AW519" s="56"/>
    </row>
    <row r="520" spans="1:49" ht="14.45" customHeight="1">
      <c r="A520" s="39" t="s">
        <v>263</v>
      </c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1"/>
      <c r="O520" s="39" t="s">
        <v>264</v>
      </c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1"/>
      <c r="AC520" s="45" t="s">
        <v>238</v>
      </c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7"/>
      <c r="AR520" s="51">
        <f>Лист1!AR268*150%</f>
        <v>19725</v>
      </c>
      <c r="AS520" s="52"/>
      <c r="AT520" s="52"/>
      <c r="AU520" s="52"/>
      <c r="AV520" s="52"/>
      <c r="AW520" s="53"/>
    </row>
    <row r="521" spans="1:49" ht="15">
      <c r="A521" s="42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4"/>
      <c r="O521" s="42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4"/>
      <c r="AC521" s="48"/>
      <c r="AD521" s="49"/>
      <c r="AE521" s="49"/>
      <c r="AF521" s="49"/>
      <c r="AG521" s="49"/>
      <c r="AH521" s="49"/>
      <c r="AI521" s="49"/>
      <c r="AJ521" s="49"/>
      <c r="AK521" s="49"/>
      <c r="AL521" s="49"/>
      <c r="AM521" s="49"/>
      <c r="AN521" s="49"/>
      <c r="AO521" s="49"/>
      <c r="AP521" s="49"/>
      <c r="AQ521" s="50"/>
      <c r="AR521" s="54"/>
      <c r="AS521" s="55"/>
      <c r="AT521" s="55"/>
      <c r="AU521" s="55"/>
      <c r="AV521" s="55"/>
      <c r="AW521" s="56"/>
    </row>
    <row r="522" spans="1:49" ht="14.45" customHeight="1">
      <c r="A522" s="39" t="s">
        <v>267</v>
      </c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1"/>
      <c r="O522" s="39" t="s">
        <v>268</v>
      </c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1"/>
      <c r="AC522" s="45" t="s">
        <v>260</v>
      </c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7"/>
      <c r="AR522" s="51">
        <f>Лист1!AR270*135%</f>
        <v>58050.00000000001</v>
      </c>
      <c r="AS522" s="52"/>
      <c r="AT522" s="52"/>
      <c r="AU522" s="52"/>
      <c r="AV522" s="52"/>
      <c r="AW522" s="53"/>
    </row>
    <row r="523" spans="1:49" ht="15">
      <c r="A523" s="42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4"/>
      <c r="O523" s="42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4"/>
      <c r="AC523" s="48"/>
      <c r="AD523" s="49"/>
      <c r="AE523" s="49"/>
      <c r="AF523" s="49"/>
      <c r="AG523" s="49"/>
      <c r="AH523" s="49"/>
      <c r="AI523" s="49"/>
      <c r="AJ523" s="49"/>
      <c r="AK523" s="49"/>
      <c r="AL523" s="49"/>
      <c r="AM523" s="49"/>
      <c r="AN523" s="49"/>
      <c r="AO523" s="49"/>
      <c r="AP523" s="49"/>
      <c r="AQ523" s="50"/>
      <c r="AR523" s="54"/>
      <c r="AS523" s="55"/>
      <c r="AT523" s="55"/>
      <c r="AU523" s="55"/>
      <c r="AV523" s="55"/>
      <c r="AW523" s="56"/>
    </row>
    <row r="524" spans="1:49" ht="14.45" customHeight="1">
      <c r="A524" s="39" t="s">
        <v>267</v>
      </c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1"/>
      <c r="O524" s="39" t="s">
        <v>269</v>
      </c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1"/>
      <c r="AC524" s="45" t="s">
        <v>270</v>
      </c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7"/>
      <c r="AR524" s="51">
        <f>Лист1!AR272*135%</f>
        <v>57172.50000000001</v>
      </c>
      <c r="AS524" s="52"/>
      <c r="AT524" s="52"/>
      <c r="AU524" s="52"/>
      <c r="AV524" s="52"/>
      <c r="AW524" s="53"/>
    </row>
    <row r="525" spans="1:49" ht="15">
      <c r="A525" s="42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4"/>
      <c r="O525" s="42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4"/>
      <c r="AC525" s="48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50"/>
      <c r="AR525" s="54"/>
      <c r="AS525" s="55"/>
      <c r="AT525" s="55"/>
      <c r="AU525" s="55"/>
      <c r="AV525" s="55"/>
      <c r="AW525" s="56"/>
    </row>
    <row r="526" spans="1:49" ht="14.45" customHeight="1">
      <c r="A526" s="39" t="s">
        <v>271</v>
      </c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1"/>
      <c r="O526" s="39" t="s">
        <v>272</v>
      </c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1"/>
      <c r="AC526" s="45" t="s">
        <v>273</v>
      </c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7"/>
      <c r="AR526" s="51">
        <f>Лист1!AR274*150%</f>
        <v>16350</v>
      </c>
      <c r="AS526" s="52"/>
      <c r="AT526" s="52"/>
      <c r="AU526" s="52"/>
      <c r="AV526" s="52"/>
      <c r="AW526" s="53"/>
    </row>
    <row r="527" spans="1:49" ht="15">
      <c r="A527" s="42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4"/>
      <c r="O527" s="42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4"/>
      <c r="AC527" s="48"/>
      <c r="AD527" s="49"/>
      <c r="AE527" s="49"/>
      <c r="AF527" s="49"/>
      <c r="AG527" s="49"/>
      <c r="AH527" s="49"/>
      <c r="AI527" s="49"/>
      <c r="AJ527" s="49"/>
      <c r="AK527" s="49"/>
      <c r="AL527" s="49"/>
      <c r="AM527" s="49"/>
      <c r="AN527" s="49"/>
      <c r="AO527" s="49"/>
      <c r="AP527" s="49"/>
      <c r="AQ527" s="50"/>
      <c r="AR527" s="54"/>
      <c r="AS527" s="55"/>
      <c r="AT527" s="55"/>
      <c r="AU527" s="55"/>
      <c r="AV527" s="55"/>
      <c r="AW527" s="56"/>
    </row>
    <row r="528" spans="1:49" ht="14.45" customHeight="1">
      <c r="A528" s="39" t="s">
        <v>274</v>
      </c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1"/>
      <c r="O528" s="39" t="s">
        <v>275</v>
      </c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1"/>
      <c r="AC528" s="45" t="s">
        <v>233</v>
      </c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7"/>
      <c r="AR528" s="51">
        <f>Лист1!AR276*150%</f>
        <v>11175</v>
      </c>
      <c r="AS528" s="52"/>
      <c r="AT528" s="52"/>
      <c r="AU528" s="52"/>
      <c r="AV528" s="52"/>
      <c r="AW528" s="53"/>
    </row>
    <row r="529" spans="1:49" ht="15">
      <c r="A529" s="42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4"/>
      <c r="O529" s="42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4"/>
      <c r="AC529" s="48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50"/>
      <c r="AR529" s="54"/>
      <c r="AS529" s="55"/>
      <c r="AT529" s="55"/>
      <c r="AU529" s="55"/>
      <c r="AV529" s="55"/>
      <c r="AW529" s="56"/>
    </row>
    <row r="530" spans="1:49" ht="14.45" customHeight="1">
      <c r="A530" s="39" t="s">
        <v>276</v>
      </c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1"/>
      <c r="O530" s="39" t="s">
        <v>277</v>
      </c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1"/>
      <c r="AC530" s="45" t="s">
        <v>233</v>
      </c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7"/>
      <c r="AR530" s="51">
        <f>Лист1!AR278*150%</f>
        <v>3375</v>
      </c>
      <c r="AS530" s="52"/>
      <c r="AT530" s="52"/>
      <c r="AU530" s="52"/>
      <c r="AV530" s="52"/>
      <c r="AW530" s="53"/>
    </row>
    <row r="531" spans="1:49" ht="15">
      <c r="A531" s="42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4"/>
      <c r="O531" s="42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4"/>
      <c r="AC531" s="48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50"/>
      <c r="AR531" s="54"/>
      <c r="AS531" s="55"/>
      <c r="AT531" s="55"/>
      <c r="AU531" s="55"/>
      <c r="AV531" s="55"/>
      <c r="AW531" s="56"/>
    </row>
    <row r="532" spans="1:49" ht="14.45" customHeight="1">
      <c r="A532" s="39" t="s">
        <v>125</v>
      </c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1"/>
      <c r="O532" s="39" t="s">
        <v>278</v>
      </c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1"/>
      <c r="AC532" s="45" t="s">
        <v>233</v>
      </c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7"/>
      <c r="AR532" s="51">
        <f>Лист1!AR280*150%</f>
        <v>1125</v>
      </c>
      <c r="AS532" s="52"/>
      <c r="AT532" s="52"/>
      <c r="AU532" s="52"/>
      <c r="AV532" s="52"/>
      <c r="AW532" s="53"/>
    </row>
    <row r="533" spans="1:49" ht="15">
      <c r="A533" s="42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4"/>
      <c r="O533" s="42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4"/>
      <c r="AC533" s="48"/>
      <c r="AD533" s="49"/>
      <c r="AE533" s="49"/>
      <c r="AF533" s="49"/>
      <c r="AG533" s="49"/>
      <c r="AH533" s="49"/>
      <c r="AI533" s="49"/>
      <c r="AJ533" s="49"/>
      <c r="AK533" s="49"/>
      <c r="AL533" s="49"/>
      <c r="AM533" s="49"/>
      <c r="AN533" s="49"/>
      <c r="AO533" s="49"/>
      <c r="AP533" s="49"/>
      <c r="AQ533" s="50"/>
      <c r="AR533" s="54"/>
      <c r="AS533" s="55"/>
      <c r="AT533" s="55"/>
      <c r="AU533" s="55"/>
      <c r="AV533" s="55"/>
      <c r="AW533" s="56"/>
    </row>
    <row r="534" spans="1:49" ht="14.45" customHeight="1">
      <c r="A534" s="39" t="s">
        <v>279</v>
      </c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1"/>
      <c r="O534" s="39" t="s">
        <v>280</v>
      </c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1"/>
      <c r="AC534" s="45" t="s">
        <v>233</v>
      </c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7"/>
      <c r="AR534" s="51">
        <f>Лист1!AR282*150%</f>
        <v>1150.5</v>
      </c>
      <c r="AS534" s="52"/>
      <c r="AT534" s="52"/>
      <c r="AU534" s="52"/>
      <c r="AV534" s="52"/>
      <c r="AW534" s="53"/>
    </row>
    <row r="535" spans="1:49" ht="15">
      <c r="A535" s="42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4"/>
      <c r="O535" s="42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4"/>
      <c r="AC535" s="48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50"/>
      <c r="AR535" s="54"/>
      <c r="AS535" s="55"/>
      <c r="AT535" s="55"/>
      <c r="AU535" s="55"/>
      <c r="AV535" s="55"/>
      <c r="AW535" s="56"/>
    </row>
    <row r="536" spans="1:49" ht="14.45" customHeight="1">
      <c r="A536" s="39" t="s">
        <v>281</v>
      </c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1"/>
      <c r="O536" s="39" t="s">
        <v>282</v>
      </c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1"/>
      <c r="AC536" s="45" t="s">
        <v>233</v>
      </c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7"/>
      <c r="AR536" s="51">
        <f>Лист1!AR284*150%</f>
        <v>1947</v>
      </c>
      <c r="AS536" s="52"/>
      <c r="AT536" s="52"/>
      <c r="AU536" s="52"/>
      <c r="AV536" s="52"/>
      <c r="AW536" s="53"/>
    </row>
    <row r="537" spans="1:49" ht="15">
      <c r="A537" s="42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4"/>
      <c r="O537" s="42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4"/>
      <c r="AC537" s="48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50"/>
      <c r="AR537" s="54"/>
      <c r="AS537" s="55"/>
      <c r="AT537" s="55"/>
      <c r="AU537" s="55"/>
      <c r="AV537" s="55"/>
      <c r="AW537" s="56"/>
    </row>
    <row r="538" spans="1:49" ht="14.45" customHeight="1">
      <c r="A538" s="59" t="s">
        <v>284</v>
      </c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9" t="s">
        <v>283</v>
      </c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60" t="s">
        <v>233</v>
      </c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2">
        <f>Лист1!AR286*150%</f>
        <v>35850</v>
      </c>
      <c r="AS538" s="63"/>
      <c r="AT538" s="63"/>
      <c r="AU538" s="63"/>
      <c r="AV538" s="63"/>
      <c r="AW538" s="63"/>
    </row>
    <row r="539" spans="1:49" ht="15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3"/>
      <c r="AS539" s="63"/>
      <c r="AT539" s="63"/>
      <c r="AU539" s="63"/>
      <c r="AV539" s="63"/>
      <c r="AW539" s="63"/>
    </row>
    <row r="540" spans="1:50" ht="14.45" customHeight="1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9"/>
    </row>
    <row r="541" spans="1:50" ht="14.45" customHeight="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9"/>
    </row>
    <row r="542" spans="1:50" ht="14.45" customHeight="1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9"/>
    </row>
    <row r="543" spans="1:50" ht="14.45" customHeight="1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9"/>
    </row>
    <row r="544" spans="1:50" ht="14.45" customHeight="1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9"/>
    </row>
    <row r="545" spans="1:50" ht="14.45" customHeight="1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9"/>
    </row>
    <row r="546" spans="1:50" ht="14.45" customHeight="1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9"/>
    </row>
    <row r="547" spans="1:50" ht="14.45" customHeight="1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9"/>
    </row>
    <row r="548" spans="1:50" ht="14.45" customHeight="1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9"/>
    </row>
    <row r="549" spans="1:50" ht="14.45" customHeight="1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9"/>
    </row>
    <row r="550" spans="1:50" ht="14.45" customHeight="1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9"/>
    </row>
    <row r="551" spans="1:50" ht="14.45" customHeight="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9"/>
    </row>
    <row r="552" spans="1:50" ht="14.45" customHeight="1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9"/>
    </row>
    <row r="553" spans="1:50" ht="14.45" customHeight="1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9"/>
    </row>
    <row r="554" spans="1:50" ht="14.45" customHeight="1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9"/>
    </row>
    <row r="555" spans="1:50" ht="14.45" customHeight="1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9"/>
    </row>
    <row r="556" spans="1:50" ht="14.45" customHeight="1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9"/>
    </row>
    <row r="557" spans="1:50" ht="14.45" customHeight="1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9"/>
    </row>
    <row r="558" spans="1:50" ht="14.4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9"/>
    </row>
    <row r="559" spans="1:49" ht="14.45" customHeight="1">
      <c r="A559" s="1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7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7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7"/>
      <c r="AS559" s="10"/>
      <c r="AT559" s="10"/>
      <c r="AU559" s="8"/>
      <c r="AV559" s="8"/>
      <c r="AW559" s="8"/>
    </row>
    <row r="560" spans="1:49" ht="18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8"/>
      <c r="AV560" s="8"/>
      <c r="AW560" s="8"/>
    </row>
    <row r="561" spans="1:49" ht="14.45" customHeight="1">
      <c r="A561" s="13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7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7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7"/>
      <c r="AS561" s="10"/>
      <c r="AT561" s="10"/>
      <c r="AU561" s="8"/>
      <c r="AV561" s="8"/>
      <c r="AW561" s="8"/>
    </row>
    <row r="562" spans="1:49" ht="30.75">
      <c r="A562" s="12"/>
      <c r="B562" s="12"/>
      <c r="C562" s="12"/>
      <c r="D562" s="1" t="s">
        <v>170</v>
      </c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8"/>
      <c r="AV562" s="8"/>
      <c r="AW562" s="8"/>
    </row>
    <row r="563" spans="1:49" ht="14.45" customHeight="1">
      <c r="A563" s="13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7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7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7"/>
      <c r="AS563" s="10"/>
      <c r="AT563" s="10"/>
      <c r="AU563" s="8"/>
      <c r="AV563" s="8"/>
      <c r="AW563" s="8"/>
    </row>
    <row r="564" spans="1:49" ht="19.5">
      <c r="A564" s="12"/>
      <c r="B564" s="12"/>
      <c r="C564" s="12"/>
      <c r="D564" s="12"/>
      <c r="E564" s="12"/>
      <c r="F564" s="12"/>
      <c r="G564" s="2" t="s">
        <v>26</v>
      </c>
      <c r="H564" s="12"/>
      <c r="I564" s="12"/>
      <c r="J564" s="12"/>
      <c r="K564" s="12"/>
      <c r="L564" s="12"/>
      <c r="M564" s="12"/>
      <c r="N564" s="12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8"/>
      <c r="AV564" s="8"/>
      <c r="AW564" s="8"/>
    </row>
    <row r="565" spans="1:49" ht="14.45" customHeight="1">
      <c r="A565" s="13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7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7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7"/>
      <c r="AS565" s="10"/>
      <c r="AT565" s="10"/>
      <c r="AU565" s="8"/>
      <c r="AV565" s="8"/>
      <c r="AW565" s="8"/>
    </row>
    <row r="566" spans="1:49" ht="20.25">
      <c r="A566" s="77" t="s">
        <v>414</v>
      </c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26"/>
      <c r="AF566" s="26"/>
      <c r="AG566" s="26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0"/>
      <c r="AT566" s="10"/>
      <c r="AU566" s="8"/>
      <c r="AV566" s="8"/>
      <c r="AW566" s="8"/>
    </row>
    <row r="567" spans="1:49" ht="20.2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26"/>
      <c r="AF567" s="26"/>
      <c r="AG567" s="26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0"/>
      <c r="AT567" s="10"/>
      <c r="AU567" s="8"/>
      <c r="AV567" s="8"/>
      <c r="AW567" s="8"/>
    </row>
    <row r="568" spans="1:49" ht="13.15" customHeight="1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26"/>
      <c r="AF568" s="26"/>
      <c r="AG568" s="26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0"/>
      <c r="AT568" s="10"/>
      <c r="AU568" s="8"/>
      <c r="AV568" s="8"/>
      <c r="AW568" s="8"/>
    </row>
    <row r="569" spans="1:49" ht="8.45" customHeight="1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26"/>
      <c r="AF569" s="26"/>
      <c r="AG569" s="26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0"/>
      <c r="AT569" s="10"/>
      <c r="AU569" s="8"/>
      <c r="AV569" s="8"/>
      <c r="AW569" s="8"/>
    </row>
    <row r="570" spans="1:49" ht="18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8"/>
      <c r="AV570" s="8"/>
      <c r="AW570" s="8"/>
    </row>
    <row r="571" spans="1:49" ht="18.75">
      <c r="A571" s="78" t="s">
        <v>266</v>
      </c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10"/>
      <c r="AQ571" s="10"/>
      <c r="AR571" s="7"/>
      <c r="AS571" s="10"/>
      <c r="AT571" s="10"/>
      <c r="AU571" s="8"/>
      <c r="AV571" s="8"/>
      <c r="AW571" s="8"/>
    </row>
    <row r="572" spans="1:49" ht="14.45" customHeight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10"/>
      <c r="AQ572" s="10"/>
      <c r="AR572" s="10"/>
      <c r="AS572" s="10"/>
      <c r="AT572" s="10"/>
      <c r="AU572" s="4"/>
      <c r="AV572" s="4"/>
      <c r="AW572" s="4"/>
    </row>
    <row r="573" spans="1:49" ht="14.4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10"/>
      <c r="AQ573" s="10"/>
      <c r="AR573" s="10"/>
      <c r="AS573" s="10"/>
      <c r="AT573" s="10"/>
      <c r="AU573" s="4"/>
      <c r="AV573" s="4"/>
      <c r="AW573" s="4"/>
    </row>
    <row r="574" spans="1:49" ht="14.4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10"/>
      <c r="AQ574" s="10"/>
      <c r="AR574" s="10"/>
      <c r="AS574" s="10"/>
      <c r="AT574" s="10"/>
      <c r="AU574" s="4"/>
      <c r="AV574" s="4"/>
      <c r="AW574" s="4"/>
    </row>
    <row r="575" spans="1:49" ht="14.4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10"/>
      <c r="AQ575" s="10"/>
      <c r="AR575" s="10"/>
      <c r="AS575" s="10"/>
      <c r="AT575" s="10"/>
      <c r="AU575" s="4"/>
      <c r="AV575" s="4"/>
      <c r="AW575" s="4"/>
    </row>
    <row r="576" spans="1:49" ht="14.4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10"/>
      <c r="AQ576" s="10"/>
      <c r="AR576" s="10"/>
      <c r="AS576" s="10"/>
      <c r="AT576" s="10"/>
      <c r="AU576" s="4"/>
      <c r="AV576" s="4"/>
      <c r="AW576" s="4"/>
    </row>
    <row r="577" spans="1:49" ht="14.4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10"/>
      <c r="AQ577" s="10"/>
      <c r="AR577" s="10"/>
      <c r="AS577" s="10"/>
      <c r="AT577" s="10"/>
      <c r="AU577" s="4"/>
      <c r="AV577" s="4"/>
      <c r="AW577" s="4"/>
    </row>
    <row r="578" spans="1:49" ht="14.4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10"/>
      <c r="AQ578" s="10"/>
      <c r="AR578" s="10"/>
      <c r="AS578" s="10"/>
      <c r="AT578" s="10"/>
      <c r="AU578" s="4"/>
      <c r="AV578" s="4"/>
      <c r="AW578" s="4"/>
    </row>
    <row r="579" spans="1:49" ht="14.4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10"/>
      <c r="AQ579" s="10"/>
      <c r="AR579" s="10"/>
      <c r="AS579" s="10"/>
      <c r="AT579" s="10"/>
      <c r="AU579" s="4"/>
      <c r="AV579" s="4"/>
      <c r="AW579" s="4"/>
    </row>
    <row r="580" spans="1:49" ht="14.4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10"/>
      <c r="AQ580" s="10"/>
      <c r="AR580" s="10"/>
      <c r="AS580" s="10"/>
      <c r="AT580" s="10"/>
      <c r="AU580" s="4"/>
      <c r="AV580" s="4"/>
      <c r="AW580" s="4"/>
    </row>
    <row r="581" spans="1:49" ht="14.4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10"/>
      <c r="AQ581" s="10"/>
      <c r="AR581" s="10"/>
      <c r="AS581" s="10"/>
      <c r="AT581" s="10"/>
      <c r="AU581" s="4"/>
      <c r="AV581" s="4"/>
      <c r="AW581" s="4"/>
    </row>
    <row r="582" spans="1:49" ht="14.4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10"/>
      <c r="AQ582" s="10"/>
      <c r="AR582" s="10"/>
      <c r="AS582" s="10"/>
      <c r="AT582" s="10"/>
      <c r="AU582" s="4"/>
      <c r="AV582" s="4"/>
      <c r="AW582" s="4"/>
    </row>
    <row r="583" spans="1:49" ht="14.4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10"/>
      <c r="AQ583" s="10"/>
      <c r="AR583" s="10"/>
      <c r="AS583" s="10"/>
      <c r="AT583" s="10"/>
      <c r="AU583" s="4"/>
      <c r="AV583" s="4"/>
      <c r="AW583" s="4"/>
    </row>
    <row r="584" spans="1:49" ht="18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6"/>
      <c r="AS584" s="6"/>
      <c r="AT584" s="6"/>
      <c r="AU584" s="4"/>
      <c r="AV584" s="4"/>
      <c r="AW584" s="4"/>
    </row>
    <row r="585" spans="1:49" ht="14.45" customHeight="1" thickBo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</row>
    <row r="586" spans="1:49" ht="15">
      <c r="A586" s="79" t="s">
        <v>0</v>
      </c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7"/>
      <c r="O586" s="65" t="s">
        <v>1</v>
      </c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7"/>
      <c r="AC586" s="65" t="s">
        <v>2</v>
      </c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7"/>
      <c r="AR586" s="65" t="s">
        <v>3</v>
      </c>
      <c r="AS586" s="66"/>
      <c r="AT586" s="66"/>
      <c r="AU586" s="66"/>
      <c r="AV586" s="66"/>
      <c r="AW586" s="67"/>
    </row>
    <row r="587" spans="1:49" ht="14.45" customHeight="1" thickBot="1">
      <c r="A587" s="68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70"/>
      <c r="O587" s="68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70"/>
      <c r="AC587" s="68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70"/>
      <c r="AR587" s="68"/>
      <c r="AS587" s="69"/>
      <c r="AT587" s="69"/>
      <c r="AU587" s="69"/>
      <c r="AV587" s="69"/>
      <c r="AW587" s="70"/>
    </row>
    <row r="588" spans="1:49" ht="15">
      <c r="A588" s="71" t="s">
        <v>285</v>
      </c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3"/>
      <c r="O588" s="71" t="s">
        <v>286</v>
      </c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3"/>
      <c r="AC588" s="45" t="s">
        <v>287</v>
      </c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7"/>
      <c r="AR588" s="74">
        <f>Лист1!AR288*150%</f>
        <v>1923</v>
      </c>
      <c r="AS588" s="75"/>
      <c r="AT588" s="75"/>
      <c r="AU588" s="75"/>
      <c r="AV588" s="75"/>
      <c r="AW588" s="76"/>
    </row>
    <row r="589" spans="1:49" ht="14.45" customHeight="1">
      <c r="A589" s="42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4"/>
      <c r="O589" s="42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4"/>
      <c r="AC589" s="48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50"/>
      <c r="AR589" s="54"/>
      <c r="AS589" s="55"/>
      <c r="AT589" s="55"/>
      <c r="AU589" s="55"/>
      <c r="AV589" s="55"/>
      <c r="AW589" s="56"/>
    </row>
    <row r="590" spans="1:49" ht="15">
      <c r="A590" s="39" t="s">
        <v>288</v>
      </c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1"/>
      <c r="O590" s="39" t="s">
        <v>289</v>
      </c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1"/>
      <c r="AC590" s="45" t="s">
        <v>290</v>
      </c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7"/>
      <c r="AR590" s="51">
        <f>Лист1!AR290*150%</f>
        <v>6300</v>
      </c>
      <c r="AS590" s="52"/>
      <c r="AT590" s="52"/>
      <c r="AU590" s="52"/>
      <c r="AV590" s="52"/>
      <c r="AW590" s="53"/>
    </row>
    <row r="591" spans="1:49" ht="14.45" customHeight="1">
      <c r="A591" s="42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4"/>
      <c r="O591" s="42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4"/>
      <c r="AC591" s="48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50"/>
      <c r="AR591" s="54"/>
      <c r="AS591" s="55"/>
      <c r="AT591" s="55"/>
      <c r="AU591" s="55"/>
      <c r="AV591" s="55"/>
      <c r="AW591" s="56"/>
    </row>
    <row r="592" spans="1:49" ht="14.45" customHeight="1">
      <c r="A592" s="39" t="s">
        <v>231</v>
      </c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1"/>
      <c r="O592" s="64" t="s">
        <v>292</v>
      </c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1"/>
      <c r="AC592" s="45" t="s">
        <v>290</v>
      </c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7"/>
      <c r="AR592" s="51">
        <f>Лист1!AR292*150%</f>
        <v>9300</v>
      </c>
      <c r="AS592" s="52"/>
      <c r="AT592" s="52"/>
      <c r="AU592" s="52"/>
      <c r="AV592" s="52"/>
      <c r="AW592" s="53"/>
    </row>
    <row r="593" spans="1:49" ht="14.45" customHeight="1">
      <c r="A593" s="42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4"/>
      <c r="O593" s="42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4"/>
      <c r="AC593" s="48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50"/>
      <c r="AR593" s="54"/>
      <c r="AS593" s="55"/>
      <c r="AT593" s="55"/>
      <c r="AU593" s="55"/>
      <c r="AV593" s="55"/>
      <c r="AW593" s="56"/>
    </row>
    <row r="594" spans="1:49" ht="14.45" customHeight="1">
      <c r="A594" s="39" t="s">
        <v>293</v>
      </c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1"/>
      <c r="O594" s="39" t="s">
        <v>294</v>
      </c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1"/>
      <c r="AC594" s="45" t="s">
        <v>290</v>
      </c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7"/>
      <c r="AR594" s="51">
        <f>Лист1!AR294*150%</f>
        <v>2625</v>
      </c>
      <c r="AS594" s="52"/>
      <c r="AT594" s="52"/>
      <c r="AU594" s="52"/>
      <c r="AV594" s="52"/>
      <c r="AW594" s="53"/>
    </row>
    <row r="595" spans="1:49" ht="15">
      <c r="A595" s="42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4"/>
      <c r="O595" s="42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4"/>
      <c r="AC595" s="48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50"/>
      <c r="AR595" s="54"/>
      <c r="AS595" s="55"/>
      <c r="AT595" s="55"/>
      <c r="AU595" s="55"/>
      <c r="AV595" s="55"/>
      <c r="AW595" s="56"/>
    </row>
    <row r="596" spans="1:49" ht="14.45" customHeight="1">
      <c r="A596" s="39" t="s">
        <v>295</v>
      </c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1"/>
      <c r="O596" s="39" t="s">
        <v>296</v>
      </c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1"/>
      <c r="AC596" s="45" t="s">
        <v>290</v>
      </c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7"/>
      <c r="AR596" s="51">
        <f>Лист1!AR296*150%</f>
        <v>1425</v>
      </c>
      <c r="AS596" s="52"/>
      <c r="AT596" s="52"/>
      <c r="AU596" s="52"/>
      <c r="AV596" s="52"/>
      <c r="AW596" s="53"/>
    </row>
    <row r="597" spans="1:49" ht="15">
      <c r="A597" s="42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4"/>
      <c r="O597" s="42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4"/>
      <c r="AC597" s="48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50"/>
      <c r="AR597" s="54"/>
      <c r="AS597" s="55"/>
      <c r="AT597" s="55"/>
      <c r="AU597" s="55"/>
      <c r="AV597" s="55"/>
      <c r="AW597" s="56"/>
    </row>
    <row r="598" spans="1:49" ht="14.45" customHeight="1">
      <c r="A598" s="39" t="s">
        <v>299</v>
      </c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1"/>
      <c r="O598" s="39" t="s">
        <v>298</v>
      </c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1"/>
      <c r="AC598" s="45" t="s">
        <v>290</v>
      </c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7"/>
      <c r="AR598" s="51">
        <f>Лист1!AR298*150%</f>
        <v>2557.5</v>
      </c>
      <c r="AS598" s="52"/>
      <c r="AT598" s="52"/>
      <c r="AU598" s="52"/>
      <c r="AV598" s="52"/>
      <c r="AW598" s="53"/>
    </row>
    <row r="599" spans="1:49" ht="15">
      <c r="A599" s="42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4"/>
      <c r="O599" s="42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4"/>
      <c r="AC599" s="48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50"/>
      <c r="AR599" s="54"/>
      <c r="AS599" s="55"/>
      <c r="AT599" s="55"/>
      <c r="AU599" s="55"/>
      <c r="AV599" s="55"/>
      <c r="AW599" s="56"/>
    </row>
    <row r="600" spans="1:49" ht="14.45" customHeight="1">
      <c r="A600" s="39" t="s">
        <v>300</v>
      </c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1"/>
      <c r="O600" s="64" t="s">
        <v>301</v>
      </c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1"/>
      <c r="AC600" s="45" t="s">
        <v>290</v>
      </c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7"/>
      <c r="AR600" s="51">
        <f>Лист1!AR300*150%</f>
        <v>5625</v>
      </c>
      <c r="AS600" s="52"/>
      <c r="AT600" s="52"/>
      <c r="AU600" s="52"/>
      <c r="AV600" s="52"/>
      <c r="AW600" s="53"/>
    </row>
    <row r="601" spans="1:49" ht="15">
      <c r="A601" s="42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4"/>
      <c r="O601" s="42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4"/>
      <c r="AC601" s="48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50"/>
      <c r="AR601" s="54"/>
      <c r="AS601" s="55"/>
      <c r="AT601" s="55"/>
      <c r="AU601" s="55"/>
      <c r="AV601" s="55"/>
      <c r="AW601" s="56"/>
    </row>
    <row r="602" spans="1:49" ht="14.45" customHeight="1">
      <c r="A602" s="39" t="s">
        <v>302</v>
      </c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1"/>
      <c r="O602" s="64" t="s">
        <v>303</v>
      </c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1"/>
      <c r="AC602" s="45" t="s">
        <v>290</v>
      </c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7"/>
      <c r="AR602" s="51">
        <f>Лист1!AR302*150%</f>
        <v>2625</v>
      </c>
      <c r="AS602" s="52"/>
      <c r="AT602" s="52"/>
      <c r="AU602" s="52"/>
      <c r="AV602" s="52"/>
      <c r="AW602" s="53"/>
    </row>
    <row r="603" spans="1:49" ht="15">
      <c r="A603" s="42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4"/>
      <c r="O603" s="42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4"/>
      <c r="AC603" s="48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50"/>
      <c r="AR603" s="54"/>
      <c r="AS603" s="55"/>
      <c r="AT603" s="55"/>
      <c r="AU603" s="55"/>
      <c r="AV603" s="55"/>
      <c r="AW603" s="56"/>
    </row>
    <row r="604" spans="1:49" ht="14.45" customHeight="1">
      <c r="A604" s="39" t="s">
        <v>304</v>
      </c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1"/>
      <c r="O604" s="39" t="s">
        <v>305</v>
      </c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1"/>
      <c r="AC604" s="45" t="s">
        <v>290</v>
      </c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7"/>
      <c r="AR604" s="51">
        <f>Лист1!AR304*150%</f>
        <v>2100</v>
      </c>
      <c r="AS604" s="52"/>
      <c r="AT604" s="52"/>
      <c r="AU604" s="52"/>
      <c r="AV604" s="52"/>
      <c r="AW604" s="53"/>
    </row>
    <row r="605" spans="1:49" ht="15">
      <c r="A605" s="42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4"/>
      <c r="O605" s="42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4"/>
      <c r="AC605" s="48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50"/>
      <c r="AR605" s="54"/>
      <c r="AS605" s="55"/>
      <c r="AT605" s="55"/>
      <c r="AU605" s="55"/>
      <c r="AV605" s="55"/>
      <c r="AW605" s="56"/>
    </row>
    <row r="606" spans="1:49" ht="15">
      <c r="A606" s="39" t="s">
        <v>307</v>
      </c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1"/>
      <c r="O606" s="39" t="s">
        <v>306</v>
      </c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1"/>
      <c r="AC606" s="45" t="s">
        <v>308</v>
      </c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7"/>
      <c r="AR606" s="51">
        <f>Лист1!AR306*135%</f>
        <v>49140</v>
      </c>
      <c r="AS606" s="52"/>
      <c r="AT606" s="52"/>
      <c r="AU606" s="52"/>
      <c r="AV606" s="52"/>
      <c r="AW606" s="53"/>
    </row>
    <row r="607" spans="1:49" ht="15">
      <c r="A607" s="42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4"/>
      <c r="O607" s="42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4"/>
      <c r="AC607" s="48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50"/>
      <c r="AR607" s="54"/>
      <c r="AS607" s="55"/>
      <c r="AT607" s="55"/>
      <c r="AU607" s="55"/>
      <c r="AV607" s="55"/>
      <c r="AW607" s="56"/>
    </row>
    <row r="608" spans="1:49" ht="14.45" customHeight="1">
      <c r="A608" s="39" t="s">
        <v>309</v>
      </c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1"/>
      <c r="O608" s="39" t="s">
        <v>310</v>
      </c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1"/>
      <c r="AC608" s="45" t="s">
        <v>308</v>
      </c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7"/>
      <c r="AR608" s="51">
        <f>Лист1!AR308*135%</f>
        <v>51435</v>
      </c>
      <c r="AS608" s="52"/>
      <c r="AT608" s="52"/>
      <c r="AU608" s="52"/>
      <c r="AV608" s="52"/>
      <c r="AW608" s="53"/>
    </row>
    <row r="609" spans="1:49" ht="15">
      <c r="A609" s="42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4"/>
      <c r="O609" s="42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4"/>
      <c r="AC609" s="48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50"/>
      <c r="AR609" s="54"/>
      <c r="AS609" s="55"/>
      <c r="AT609" s="55"/>
      <c r="AU609" s="55"/>
      <c r="AV609" s="55"/>
      <c r="AW609" s="56"/>
    </row>
    <row r="610" spans="1:49" ht="14.45" customHeight="1">
      <c r="A610" s="39" t="s">
        <v>307</v>
      </c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1"/>
      <c r="O610" s="64" t="s">
        <v>311</v>
      </c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1"/>
      <c r="AC610" s="45" t="s">
        <v>308</v>
      </c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7"/>
      <c r="AR610" s="51">
        <f>Лист1!AR310*135%</f>
        <v>58455.00000000001</v>
      </c>
      <c r="AS610" s="52"/>
      <c r="AT610" s="52"/>
      <c r="AU610" s="52"/>
      <c r="AV610" s="52"/>
      <c r="AW610" s="53"/>
    </row>
    <row r="611" spans="1:49" ht="15">
      <c r="A611" s="42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4"/>
      <c r="O611" s="42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4"/>
      <c r="AC611" s="48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50"/>
      <c r="AR611" s="54"/>
      <c r="AS611" s="55"/>
      <c r="AT611" s="55"/>
      <c r="AU611" s="55"/>
      <c r="AV611" s="55"/>
      <c r="AW611" s="56"/>
    </row>
    <row r="612" spans="1:49" ht="14.45" customHeight="1">
      <c r="A612" s="39" t="s">
        <v>307</v>
      </c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1"/>
      <c r="O612" s="39" t="s">
        <v>312</v>
      </c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1"/>
      <c r="AC612" s="45" t="s">
        <v>308</v>
      </c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7"/>
      <c r="AR612" s="51">
        <f>Лист1!AR312*135%</f>
        <v>60075.00000000001</v>
      </c>
      <c r="AS612" s="52"/>
      <c r="AT612" s="52"/>
      <c r="AU612" s="52"/>
      <c r="AV612" s="52"/>
      <c r="AW612" s="53"/>
    </row>
    <row r="613" spans="1:49" ht="15">
      <c r="A613" s="42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4"/>
      <c r="O613" s="42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4"/>
      <c r="AC613" s="48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50"/>
      <c r="AR613" s="54"/>
      <c r="AS613" s="55"/>
      <c r="AT613" s="55"/>
      <c r="AU613" s="55"/>
      <c r="AV613" s="55"/>
      <c r="AW613" s="56"/>
    </row>
    <row r="614" spans="1:49" ht="14.45" customHeight="1">
      <c r="A614" s="39" t="s">
        <v>309</v>
      </c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1"/>
      <c r="O614" s="39" t="s">
        <v>313</v>
      </c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1"/>
      <c r="AC614" s="45" t="s">
        <v>308</v>
      </c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7"/>
      <c r="AR614" s="51">
        <f>Лист1!AR314*135%</f>
        <v>69795</v>
      </c>
      <c r="AS614" s="52"/>
      <c r="AT614" s="52"/>
      <c r="AU614" s="52"/>
      <c r="AV614" s="52"/>
      <c r="AW614" s="53"/>
    </row>
    <row r="615" spans="1:49" ht="15">
      <c r="A615" s="42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4"/>
      <c r="O615" s="42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4"/>
      <c r="AC615" s="48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50"/>
      <c r="AR615" s="54"/>
      <c r="AS615" s="55"/>
      <c r="AT615" s="55"/>
      <c r="AU615" s="55"/>
      <c r="AV615" s="55"/>
      <c r="AW615" s="56"/>
    </row>
    <row r="616" spans="1:49" ht="14.45" customHeight="1">
      <c r="A616" s="39" t="s">
        <v>309</v>
      </c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1"/>
      <c r="O616" s="39" t="s">
        <v>314</v>
      </c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1"/>
      <c r="AC616" s="45" t="s">
        <v>308</v>
      </c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7"/>
      <c r="AR616" s="51">
        <f>Лист1!AR316*135%</f>
        <v>78097.5</v>
      </c>
      <c r="AS616" s="52"/>
      <c r="AT616" s="52"/>
      <c r="AU616" s="52"/>
      <c r="AV616" s="52"/>
      <c r="AW616" s="53"/>
    </row>
    <row r="617" spans="1:49" ht="15">
      <c r="A617" s="42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4"/>
      <c r="O617" s="42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4"/>
      <c r="AC617" s="48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50"/>
      <c r="AR617" s="54"/>
      <c r="AS617" s="55"/>
      <c r="AT617" s="55"/>
      <c r="AU617" s="55"/>
      <c r="AV617" s="55"/>
      <c r="AW617" s="56"/>
    </row>
    <row r="618" spans="1:49" ht="15">
      <c r="A618" s="39" t="s">
        <v>315</v>
      </c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1"/>
      <c r="O618" s="39" t="s">
        <v>396</v>
      </c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1"/>
      <c r="AC618" s="45" t="s">
        <v>290</v>
      </c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7"/>
      <c r="AR618" s="51">
        <f>Лист1!AR318*150%</f>
        <v>5175</v>
      </c>
      <c r="AS618" s="52"/>
      <c r="AT618" s="52"/>
      <c r="AU618" s="52"/>
      <c r="AV618" s="52"/>
      <c r="AW618" s="53"/>
    </row>
    <row r="619" spans="1:49" ht="15">
      <c r="A619" s="42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4"/>
      <c r="O619" s="42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4"/>
      <c r="AC619" s="48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50"/>
      <c r="AR619" s="54"/>
      <c r="AS619" s="55"/>
      <c r="AT619" s="55"/>
      <c r="AU619" s="55"/>
      <c r="AV619" s="55"/>
      <c r="AW619" s="56"/>
    </row>
    <row r="620" spans="1:49" ht="15">
      <c r="A620" s="39" t="s">
        <v>317</v>
      </c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1"/>
      <c r="O620" s="39" t="s">
        <v>318</v>
      </c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1"/>
      <c r="AC620" s="45" t="s">
        <v>319</v>
      </c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7"/>
      <c r="AR620" s="51">
        <f>Лист1!AR320*150%</f>
        <v>120</v>
      </c>
      <c r="AS620" s="52"/>
      <c r="AT620" s="52"/>
      <c r="AU620" s="52"/>
      <c r="AV620" s="52"/>
      <c r="AW620" s="53"/>
    </row>
    <row r="621" spans="1:49" ht="15">
      <c r="A621" s="42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4"/>
      <c r="O621" s="42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4"/>
      <c r="AC621" s="48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50"/>
      <c r="AR621" s="54"/>
      <c r="AS621" s="55"/>
      <c r="AT621" s="55"/>
      <c r="AU621" s="55"/>
      <c r="AV621" s="55"/>
      <c r="AW621" s="56"/>
    </row>
    <row r="622" spans="1:49" ht="14.45" customHeight="1">
      <c r="A622" s="39" t="s">
        <v>320</v>
      </c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1"/>
      <c r="O622" s="39" t="s">
        <v>318</v>
      </c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1"/>
      <c r="AC622" s="45" t="s">
        <v>319</v>
      </c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7"/>
      <c r="AR622" s="51">
        <f>Лист1!AR322*150%</f>
        <v>120</v>
      </c>
      <c r="AS622" s="52"/>
      <c r="AT622" s="52"/>
      <c r="AU622" s="52"/>
      <c r="AV622" s="52"/>
      <c r="AW622" s="53"/>
    </row>
    <row r="623" spans="1:49" ht="15">
      <c r="A623" s="42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4"/>
      <c r="O623" s="42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4"/>
      <c r="AC623" s="48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50"/>
      <c r="AR623" s="54"/>
      <c r="AS623" s="55"/>
      <c r="AT623" s="55"/>
      <c r="AU623" s="55"/>
      <c r="AV623" s="55"/>
      <c r="AW623" s="56"/>
    </row>
    <row r="624" spans="1:49" ht="14.45" customHeight="1">
      <c r="A624" s="39" t="s">
        <v>321</v>
      </c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1"/>
      <c r="O624" s="39" t="s">
        <v>322</v>
      </c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1"/>
      <c r="AC624" s="45" t="s">
        <v>319</v>
      </c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7"/>
      <c r="AR624" s="51">
        <f>Лист1!AR324*200%</f>
        <v>52</v>
      </c>
      <c r="AS624" s="52"/>
      <c r="AT624" s="52"/>
      <c r="AU624" s="52"/>
      <c r="AV624" s="52"/>
      <c r="AW624" s="53"/>
    </row>
    <row r="625" spans="1:49" ht="15">
      <c r="A625" s="42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4"/>
      <c r="O625" s="42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4"/>
      <c r="AC625" s="48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50"/>
      <c r="AR625" s="54"/>
      <c r="AS625" s="55"/>
      <c r="AT625" s="55"/>
      <c r="AU625" s="55"/>
      <c r="AV625" s="55"/>
      <c r="AW625" s="56"/>
    </row>
    <row r="626" spans="1:49" ht="15">
      <c r="A626" s="39" t="s">
        <v>192</v>
      </c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1"/>
      <c r="O626" s="39" t="s">
        <v>323</v>
      </c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1"/>
      <c r="AC626" s="45" t="s">
        <v>290</v>
      </c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7"/>
      <c r="AR626" s="51">
        <f>Лист1!AR326*150%</f>
        <v>14868</v>
      </c>
      <c r="AS626" s="52"/>
      <c r="AT626" s="52"/>
      <c r="AU626" s="52"/>
      <c r="AV626" s="52"/>
      <c r="AW626" s="53"/>
    </row>
    <row r="627" spans="1:49" ht="15">
      <c r="A627" s="42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4"/>
      <c r="O627" s="42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4"/>
      <c r="AC627" s="48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50"/>
      <c r="AR627" s="54"/>
      <c r="AS627" s="55"/>
      <c r="AT627" s="55"/>
      <c r="AU627" s="55"/>
      <c r="AV627" s="55"/>
      <c r="AW627" s="56"/>
    </row>
    <row r="628" spans="1:49" ht="15">
      <c r="A628" s="39" t="s">
        <v>324</v>
      </c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1"/>
      <c r="O628" s="39" t="s">
        <v>325</v>
      </c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1"/>
      <c r="AC628" s="45" t="s">
        <v>326</v>
      </c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7"/>
      <c r="AR628" s="51">
        <f>Лист1!AR328*150%</f>
        <v>20625</v>
      </c>
      <c r="AS628" s="52"/>
      <c r="AT628" s="52"/>
      <c r="AU628" s="52"/>
      <c r="AV628" s="52"/>
      <c r="AW628" s="53"/>
    </row>
    <row r="629" spans="1:49" ht="15">
      <c r="A629" s="42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4"/>
      <c r="O629" s="42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4"/>
      <c r="AC629" s="48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50"/>
      <c r="AR629" s="54"/>
      <c r="AS629" s="55"/>
      <c r="AT629" s="55"/>
      <c r="AU629" s="55"/>
      <c r="AV629" s="55"/>
      <c r="AW629" s="56"/>
    </row>
    <row r="630" spans="1:49" ht="15">
      <c r="A630" s="39" t="s">
        <v>327</v>
      </c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1"/>
      <c r="O630" s="39" t="s">
        <v>331</v>
      </c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1"/>
      <c r="AC630" s="45" t="s">
        <v>329</v>
      </c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7"/>
      <c r="AR630" s="51">
        <f>Лист1!AR330*150%</f>
        <v>12000</v>
      </c>
      <c r="AS630" s="52"/>
      <c r="AT630" s="52"/>
      <c r="AU630" s="52"/>
      <c r="AV630" s="52"/>
      <c r="AW630" s="53"/>
    </row>
    <row r="631" spans="1:49" ht="15">
      <c r="A631" s="42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4"/>
      <c r="O631" s="42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4"/>
      <c r="AC631" s="48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50"/>
      <c r="AR631" s="54"/>
      <c r="AS631" s="55"/>
      <c r="AT631" s="55"/>
      <c r="AU631" s="55"/>
      <c r="AV631" s="55"/>
      <c r="AW631" s="56"/>
    </row>
    <row r="632" spans="1:49" ht="15">
      <c r="A632" s="39" t="s">
        <v>330</v>
      </c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1"/>
      <c r="O632" s="39" t="s">
        <v>332</v>
      </c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1"/>
      <c r="AC632" s="45" t="s">
        <v>290</v>
      </c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7"/>
      <c r="AR632" s="51">
        <f>Лист1!AR332*150%</f>
        <v>2250</v>
      </c>
      <c r="AS632" s="52"/>
      <c r="AT632" s="52"/>
      <c r="AU632" s="52"/>
      <c r="AV632" s="52"/>
      <c r="AW632" s="53"/>
    </row>
    <row r="633" spans="1:49" ht="15">
      <c r="A633" s="42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4"/>
      <c r="O633" s="42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4"/>
      <c r="AC633" s="48"/>
      <c r="AD633" s="49"/>
      <c r="AE633" s="49"/>
      <c r="AF633" s="49"/>
      <c r="AG633" s="49"/>
      <c r="AH633" s="49"/>
      <c r="AI633" s="49"/>
      <c r="AJ633" s="49"/>
      <c r="AK633" s="49"/>
      <c r="AL633" s="49"/>
      <c r="AM633" s="49"/>
      <c r="AN633" s="49"/>
      <c r="AO633" s="49"/>
      <c r="AP633" s="49"/>
      <c r="AQ633" s="50"/>
      <c r="AR633" s="54"/>
      <c r="AS633" s="55"/>
      <c r="AT633" s="55"/>
      <c r="AU633" s="55"/>
      <c r="AV633" s="55"/>
      <c r="AW633" s="56"/>
    </row>
    <row r="634" spans="1:49" ht="15">
      <c r="A634" s="39" t="s">
        <v>333</v>
      </c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1"/>
      <c r="O634" s="39" t="s">
        <v>334</v>
      </c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1"/>
      <c r="AC634" s="45" t="s">
        <v>335</v>
      </c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7"/>
      <c r="AR634" s="51">
        <f>Лист1!AR334*150%</f>
        <v>6150</v>
      </c>
      <c r="AS634" s="52"/>
      <c r="AT634" s="52"/>
      <c r="AU634" s="52"/>
      <c r="AV634" s="52"/>
      <c r="AW634" s="53"/>
    </row>
    <row r="635" spans="1:49" ht="15">
      <c r="A635" s="42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4"/>
      <c r="O635" s="42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4"/>
      <c r="AC635" s="48"/>
      <c r="AD635" s="49"/>
      <c r="AE635" s="49"/>
      <c r="AF635" s="49"/>
      <c r="AG635" s="49"/>
      <c r="AH635" s="49"/>
      <c r="AI635" s="49"/>
      <c r="AJ635" s="49"/>
      <c r="AK635" s="49"/>
      <c r="AL635" s="49"/>
      <c r="AM635" s="49"/>
      <c r="AN635" s="49"/>
      <c r="AO635" s="49"/>
      <c r="AP635" s="49"/>
      <c r="AQ635" s="50"/>
      <c r="AR635" s="54"/>
      <c r="AS635" s="55"/>
      <c r="AT635" s="55"/>
      <c r="AU635" s="55"/>
      <c r="AV635" s="55"/>
      <c r="AW635" s="56"/>
    </row>
    <row r="636" spans="1:49" ht="15">
      <c r="A636" s="39" t="s">
        <v>336</v>
      </c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1"/>
      <c r="O636" s="39" t="s">
        <v>337</v>
      </c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1"/>
      <c r="AC636" s="45" t="s">
        <v>290</v>
      </c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7"/>
      <c r="AR636" s="51">
        <f>Лист1!AR336*150%</f>
        <v>5625</v>
      </c>
      <c r="AS636" s="52"/>
      <c r="AT636" s="52"/>
      <c r="AU636" s="52"/>
      <c r="AV636" s="52"/>
      <c r="AW636" s="53"/>
    </row>
    <row r="637" spans="1:49" ht="15">
      <c r="A637" s="42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4"/>
      <c r="O637" s="42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4"/>
      <c r="AC637" s="48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50"/>
      <c r="AR637" s="54"/>
      <c r="AS637" s="55"/>
      <c r="AT637" s="55"/>
      <c r="AU637" s="55"/>
      <c r="AV637" s="55"/>
      <c r="AW637" s="56"/>
    </row>
    <row r="638" spans="1:49" ht="15">
      <c r="A638" s="57" t="s">
        <v>338</v>
      </c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9" t="s">
        <v>339</v>
      </c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60" t="s">
        <v>290</v>
      </c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2">
        <f>Лист1!AR338*150%</f>
        <v>19725</v>
      </c>
      <c r="AS638" s="63"/>
      <c r="AT638" s="63"/>
      <c r="AU638" s="63"/>
      <c r="AV638" s="63"/>
      <c r="AW638" s="63"/>
    </row>
    <row r="639" spans="1:49" ht="15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3"/>
      <c r="AS639" s="63"/>
      <c r="AT639" s="63"/>
      <c r="AU639" s="63"/>
      <c r="AV639" s="63"/>
      <c r="AW639" s="63"/>
    </row>
    <row r="640" spans="1:49" ht="1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31"/>
      <c r="AS640" s="31"/>
      <c r="AT640" s="31"/>
      <c r="AU640" s="31"/>
      <c r="AV640" s="31"/>
      <c r="AW640" s="31"/>
    </row>
    <row r="641" spans="1:49" ht="1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4"/>
      <c r="AS641" s="34"/>
      <c r="AT641" s="34"/>
      <c r="AU641" s="34"/>
      <c r="AV641" s="34"/>
      <c r="AW641" s="34"/>
    </row>
    <row r="642" spans="1:49" ht="1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31"/>
      <c r="AS642" s="31"/>
      <c r="AT642" s="31"/>
      <c r="AU642" s="31"/>
      <c r="AV642" s="31"/>
      <c r="AW642" s="31"/>
    </row>
    <row r="643" spans="1:49" ht="1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8"/>
      <c r="AS643" s="38"/>
      <c r="AT643" s="38"/>
      <c r="AU643" s="38"/>
      <c r="AV643" s="38"/>
      <c r="AW643" s="38"/>
    </row>
    <row r="644" spans="1:49" ht="1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31"/>
      <c r="AS644" s="31"/>
      <c r="AT644" s="31"/>
      <c r="AU644" s="31"/>
      <c r="AV644" s="31"/>
      <c r="AW644" s="31"/>
    </row>
    <row r="645" spans="1:49" ht="1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31"/>
      <c r="AS645" s="31"/>
      <c r="AT645" s="31"/>
      <c r="AU645" s="31"/>
      <c r="AV645" s="31"/>
      <c r="AW645" s="31"/>
    </row>
    <row r="646" spans="1:49" ht="1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31"/>
      <c r="AS646" s="31"/>
      <c r="AT646" s="31"/>
      <c r="AU646" s="31"/>
      <c r="AV646" s="31"/>
      <c r="AW646" s="31"/>
    </row>
    <row r="647" spans="1:49" ht="1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31"/>
      <c r="AS647" s="31"/>
      <c r="AT647" s="31"/>
      <c r="AU647" s="31"/>
      <c r="AV647" s="31"/>
      <c r="AW647" s="31"/>
    </row>
    <row r="648" spans="1:49" ht="1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31"/>
      <c r="AS648" s="31"/>
      <c r="AT648" s="31"/>
      <c r="AU648" s="31"/>
      <c r="AV648" s="31"/>
      <c r="AW648" s="31"/>
    </row>
    <row r="649" spans="1:49" ht="1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4"/>
      <c r="AS649" s="34"/>
      <c r="AT649" s="34"/>
      <c r="AU649" s="34"/>
      <c r="AV649" s="34"/>
      <c r="AW649" s="34"/>
    </row>
    <row r="650" spans="1:49" ht="1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8"/>
      <c r="AS650" s="38"/>
      <c r="AT650" s="38"/>
      <c r="AU650" s="38"/>
      <c r="AV650" s="38"/>
      <c r="AW650" s="38"/>
    </row>
    <row r="651" spans="1:49" ht="1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31"/>
      <c r="AS651" s="31"/>
      <c r="AT651" s="31"/>
      <c r="AU651" s="31"/>
      <c r="AV651" s="31"/>
      <c r="AW651" s="31"/>
    </row>
    <row r="652" spans="1:49" ht="1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31"/>
      <c r="AS652" s="31"/>
      <c r="AT652" s="31"/>
      <c r="AU652" s="31"/>
      <c r="AV652" s="31"/>
      <c r="AW652" s="31"/>
    </row>
    <row r="653" spans="1:49" ht="1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31"/>
      <c r="AS653" s="31"/>
      <c r="AT653" s="31"/>
      <c r="AU653" s="31"/>
      <c r="AV653" s="31"/>
      <c r="AW653" s="31"/>
    </row>
    <row r="654" spans="1:49" ht="1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31"/>
      <c r="AS654" s="31"/>
      <c r="AT654" s="31"/>
      <c r="AU654" s="31"/>
      <c r="AV654" s="31"/>
      <c r="AW654" s="31"/>
    </row>
    <row r="655" spans="1:49" ht="1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31"/>
      <c r="AS655" s="31"/>
      <c r="AT655" s="31"/>
      <c r="AU655" s="31"/>
      <c r="AV655" s="31"/>
      <c r="AW655" s="31"/>
    </row>
    <row r="656" spans="1:49" ht="1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31"/>
      <c r="AS656" s="31"/>
      <c r="AT656" s="31"/>
      <c r="AU656" s="31"/>
      <c r="AV656" s="31"/>
      <c r="AW656" s="31"/>
    </row>
    <row r="657" spans="1:49" ht="18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</row>
    <row r="658" spans="1:49" ht="18.75">
      <c r="A658" s="11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7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7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7"/>
      <c r="AS658" s="10"/>
      <c r="AT658" s="10"/>
      <c r="AU658" s="4"/>
      <c r="AV658" s="4"/>
      <c r="AW658" s="4"/>
    </row>
    <row r="659" spans="1:49" ht="18.75">
      <c r="A659" s="11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7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7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7"/>
      <c r="AS659" s="10"/>
      <c r="AT659" s="10"/>
      <c r="AU659" s="4"/>
      <c r="AV659" s="4"/>
      <c r="AW659" s="4"/>
    </row>
    <row r="660" spans="1:49" ht="18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4"/>
      <c r="AV660" s="4"/>
      <c r="AW660" s="4"/>
    </row>
    <row r="661" spans="1:49" ht="18.75">
      <c r="A661" s="13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7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7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7"/>
      <c r="AS661" s="10"/>
      <c r="AT661" s="10"/>
      <c r="AU661" s="4"/>
      <c r="AV661" s="4"/>
      <c r="AW661" s="4"/>
    </row>
    <row r="662" spans="1:49" ht="30.75">
      <c r="A662" s="12"/>
      <c r="B662" s="12"/>
      <c r="C662" s="12"/>
      <c r="D662" s="1" t="s">
        <v>170</v>
      </c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4"/>
      <c r="AV662" s="4"/>
      <c r="AW662" s="4"/>
    </row>
    <row r="663" spans="1:49" ht="18.75">
      <c r="A663" s="13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7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7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7"/>
      <c r="AS663" s="10"/>
      <c r="AT663" s="10"/>
      <c r="AU663" s="4"/>
      <c r="AV663" s="4"/>
      <c r="AW663" s="4"/>
    </row>
    <row r="664" spans="1:49" ht="19.5">
      <c r="A664" s="12"/>
      <c r="B664" s="12"/>
      <c r="C664" s="12"/>
      <c r="D664" s="12"/>
      <c r="E664" s="12"/>
      <c r="F664" s="12"/>
      <c r="G664" s="2" t="s">
        <v>26</v>
      </c>
      <c r="H664" s="12"/>
      <c r="I664" s="12"/>
      <c r="J664" s="12"/>
      <c r="K664" s="12"/>
      <c r="L664" s="12"/>
      <c r="M664" s="12"/>
      <c r="N664" s="12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4"/>
      <c r="AV664" s="4"/>
      <c r="AW664" s="4"/>
    </row>
    <row r="665" spans="1:49" ht="18.75">
      <c r="A665" s="13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7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7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7"/>
      <c r="AS665" s="10"/>
      <c r="AT665" s="10"/>
      <c r="AU665" s="4"/>
      <c r="AV665" s="4"/>
      <c r="AW665" s="4"/>
    </row>
    <row r="666" spans="1:49" ht="20.25">
      <c r="A666" s="77" t="s">
        <v>415</v>
      </c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26"/>
      <c r="AF666" s="26"/>
      <c r="AG666" s="26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0"/>
      <c r="AT666" s="10"/>
      <c r="AU666" s="4"/>
      <c r="AV666" s="4"/>
      <c r="AW666" s="4"/>
    </row>
    <row r="667" spans="1:49" ht="20.2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26"/>
      <c r="AF667" s="26"/>
      <c r="AG667" s="26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0"/>
      <c r="AT667" s="10"/>
      <c r="AU667" s="4"/>
      <c r="AV667" s="4"/>
      <c r="AW667" s="4"/>
    </row>
    <row r="668" spans="1:49" ht="20.2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26"/>
      <c r="AF668" s="26"/>
      <c r="AG668" s="26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0"/>
      <c r="AT668" s="10"/>
      <c r="AU668" s="4"/>
      <c r="AV668" s="4"/>
      <c r="AW668" s="4"/>
    </row>
    <row r="669" spans="1:49" ht="6" customHeight="1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26"/>
      <c r="AF669" s="26"/>
      <c r="AG669" s="26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0"/>
      <c r="AT669" s="10"/>
      <c r="AU669" s="4"/>
      <c r="AV669" s="4"/>
      <c r="AW669" s="4"/>
    </row>
    <row r="670" spans="1:49" ht="18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4"/>
      <c r="AV670" s="4"/>
      <c r="AW670" s="4"/>
    </row>
    <row r="671" spans="1:49" ht="18.75">
      <c r="A671" s="78" t="s">
        <v>266</v>
      </c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10"/>
      <c r="AQ671" s="10"/>
      <c r="AR671" s="7"/>
      <c r="AS671" s="10"/>
      <c r="AT671" s="10"/>
      <c r="AU671" s="4"/>
      <c r="AV671" s="4"/>
      <c r="AW671" s="4"/>
    </row>
    <row r="672" spans="1:49" ht="18.7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10"/>
      <c r="AQ672" s="10"/>
      <c r="AR672" s="10"/>
      <c r="AS672" s="10"/>
      <c r="AT672" s="10"/>
      <c r="AU672" s="4"/>
      <c r="AV672" s="4"/>
      <c r="AW672" s="4"/>
    </row>
    <row r="673" spans="1:49" ht="18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6"/>
      <c r="AS673" s="6"/>
      <c r="AT673" s="6"/>
      <c r="AU673" s="4"/>
      <c r="AV673" s="4"/>
      <c r="AW673" s="4"/>
    </row>
    <row r="674" spans="1:49" ht="18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</row>
    <row r="675" spans="1:49" ht="18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</row>
    <row r="676" spans="1:49" ht="18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</row>
    <row r="677" spans="1:49" ht="18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</row>
    <row r="678" spans="1:49" ht="19.5" thickBo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</row>
    <row r="679" spans="1:49" ht="15">
      <c r="A679" s="79" t="s">
        <v>0</v>
      </c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7"/>
      <c r="O679" s="65" t="s">
        <v>1</v>
      </c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7"/>
      <c r="AC679" s="65" t="s">
        <v>2</v>
      </c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7"/>
      <c r="AR679" s="65" t="s">
        <v>3</v>
      </c>
      <c r="AS679" s="66"/>
      <c r="AT679" s="66"/>
      <c r="AU679" s="66"/>
      <c r="AV679" s="66"/>
      <c r="AW679" s="67"/>
    </row>
    <row r="680" spans="1:49" ht="15.75" thickBot="1">
      <c r="A680" s="68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70"/>
      <c r="O680" s="68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70"/>
      <c r="AC680" s="68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70"/>
      <c r="AR680" s="68"/>
      <c r="AS680" s="69"/>
      <c r="AT680" s="69"/>
      <c r="AU680" s="69"/>
      <c r="AV680" s="69"/>
      <c r="AW680" s="70"/>
    </row>
    <row r="681" spans="1:49" ht="15">
      <c r="A681" s="71" t="s">
        <v>340</v>
      </c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3"/>
      <c r="O681" s="71" t="s">
        <v>341</v>
      </c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3"/>
      <c r="AC681" s="45" t="s">
        <v>342</v>
      </c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7"/>
      <c r="AR681" s="74">
        <f>Лист1!AR340*135%</f>
        <v>52650</v>
      </c>
      <c r="AS681" s="75"/>
      <c r="AT681" s="75"/>
      <c r="AU681" s="75"/>
      <c r="AV681" s="75"/>
      <c r="AW681" s="76"/>
    </row>
    <row r="682" spans="1:49" ht="15">
      <c r="A682" s="42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4"/>
      <c r="O682" s="42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4"/>
      <c r="AC682" s="48"/>
      <c r="AD682" s="49"/>
      <c r="AE682" s="49"/>
      <c r="AF682" s="49"/>
      <c r="AG682" s="49"/>
      <c r="AH682" s="49"/>
      <c r="AI682" s="49"/>
      <c r="AJ682" s="49"/>
      <c r="AK682" s="49"/>
      <c r="AL682" s="49"/>
      <c r="AM682" s="49"/>
      <c r="AN682" s="49"/>
      <c r="AO682" s="49"/>
      <c r="AP682" s="49"/>
      <c r="AQ682" s="50"/>
      <c r="AR682" s="54"/>
      <c r="AS682" s="55"/>
      <c r="AT682" s="55"/>
      <c r="AU682" s="55"/>
      <c r="AV682" s="55"/>
      <c r="AW682" s="56"/>
    </row>
    <row r="683" spans="1:49" ht="15">
      <c r="A683" s="39" t="s">
        <v>343</v>
      </c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1"/>
      <c r="O683" s="39" t="s">
        <v>344</v>
      </c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1"/>
      <c r="AC683" s="45" t="s">
        <v>290</v>
      </c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7"/>
      <c r="AR683" s="51">
        <f>Лист1!AR342*150%</f>
        <v>6600</v>
      </c>
      <c r="AS683" s="52"/>
      <c r="AT683" s="52"/>
      <c r="AU683" s="52"/>
      <c r="AV683" s="52"/>
      <c r="AW683" s="53"/>
    </row>
    <row r="684" spans="1:49" ht="15">
      <c r="A684" s="42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4"/>
      <c r="O684" s="42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4"/>
      <c r="AC684" s="48"/>
      <c r="AD684" s="49"/>
      <c r="AE684" s="49"/>
      <c r="AF684" s="49"/>
      <c r="AG684" s="49"/>
      <c r="AH684" s="49"/>
      <c r="AI684" s="49"/>
      <c r="AJ684" s="49"/>
      <c r="AK684" s="49"/>
      <c r="AL684" s="49"/>
      <c r="AM684" s="49"/>
      <c r="AN684" s="49"/>
      <c r="AO684" s="49"/>
      <c r="AP684" s="49"/>
      <c r="AQ684" s="50"/>
      <c r="AR684" s="54"/>
      <c r="AS684" s="55"/>
      <c r="AT684" s="55"/>
      <c r="AU684" s="55"/>
      <c r="AV684" s="55"/>
      <c r="AW684" s="56"/>
    </row>
    <row r="685" spans="1:49" ht="14.45" customHeight="1">
      <c r="A685" s="39" t="s">
        <v>345</v>
      </c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1"/>
      <c r="O685" s="64" t="s">
        <v>346</v>
      </c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1"/>
      <c r="AC685" s="45" t="s">
        <v>290</v>
      </c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7"/>
      <c r="AR685" s="51">
        <f>Лист1!AR344*150%</f>
        <v>8938.5</v>
      </c>
      <c r="AS685" s="52"/>
      <c r="AT685" s="52"/>
      <c r="AU685" s="52"/>
      <c r="AV685" s="52"/>
      <c r="AW685" s="53"/>
    </row>
    <row r="686" spans="1:49" ht="15">
      <c r="A686" s="42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4"/>
      <c r="O686" s="42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4"/>
      <c r="AC686" s="48"/>
      <c r="AD686" s="49"/>
      <c r="AE686" s="49"/>
      <c r="AF686" s="49"/>
      <c r="AG686" s="49"/>
      <c r="AH686" s="49"/>
      <c r="AI686" s="49"/>
      <c r="AJ686" s="49"/>
      <c r="AK686" s="49"/>
      <c r="AL686" s="49"/>
      <c r="AM686" s="49"/>
      <c r="AN686" s="49"/>
      <c r="AO686" s="49"/>
      <c r="AP686" s="49"/>
      <c r="AQ686" s="50"/>
      <c r="AR686" s="54"/>
      <c r="AS686" s="55"/>
      <c r="AT686" s="55"/>
      <c r="AU686" s="55"/>
      <c r="AV686" s="55"/>
      <c r="AW686" s="56"/>
    </row>
    <row r="687" spans="1:49" ht="15">
      <c r="A687" s="39" t="s">
        <v>347</v>
      </c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1"/>
      <c r="O687" s="39" t="s">
        <v>348</v>
      </c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1"/>
      <c r="AC687" s="45" t="s">
        <v>349</v>
      </c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7"/>
      <c r="AR687" s="51">
        <f>Лист1!AR346*150%</f>
        <v>2925</v>
      </c>
      <c r="AS687" s="52"/>
      <c r="AT687" s="52"/>
      <c r="AU687" s="52"/>
      <c r="AV687" s="52"/>
      <c r="AW687" s="53"/>
    </row>
    <row r="688" spans="1:49" ht="15">
      <c r="A688" s="42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4"/>
      <c r="O688" s="42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4"/>
      <c r="AC688" s="48"/>
      <c r="AD688" s="49"/>
      <c r="AE688" s="49"/>
      <c r="AF688" s="49"/>
      <c r="AG688" s="49"/>
      <c r="AH688" s="49"/>
      <c r="AI688" s="49"/>
      <c r="AJ688" s="49"/>
      <c r="AK688" s="49"/>
      <c r="AL688" s="49"/>
      <c r="AM688" s="49"/>
      <c r="AN688" s="49"/>
      <c r="AO688" s="49"/>
      <c r="AP688" s="49"/>
      <c r="AQ688" s="50"/>
      <c r="AR688" s="54"/>
      <c r="AS688" s="55"/>
      <c r="AT688" s="55"/>
      <c r="AU688" s="55"/>
      <c r="AV688" s="55"/>
      <c r="AW688" s="56"/>
    </row>
    <row r="689" spans="1:49" ht="15">
      <c r="A689" s="39" t="s">
        <v>350</v>
      </c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1"/>
      <c r="O689" s="39" t="s">
        <v>351</v>
      </c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1"/>
      <c r="AC689" s="45" t="s">
        <v>290</v>
      </c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7"/>
      <c r="AR689" s="51">
        <f>Лист1!AR348*150%</f>
        <v>4797</v>
      </c>
      <c r="AS689" s="52"/>
      <c r="AT689" s="52"/>
      <c r="AU689" s="52"/>
      <c r="AV689" s="52"/>
      <c r="AW689" s="53"/>
    </row>
    <row r="690" spans="1:49" ht="15">
      <c r="A690" s="42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4"/>
      <c r="O690" s="42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4"/>
      <c r="AC690" s="48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  <c r="AO690" s="49"/>
      <c r="AP690" s="49"/>
      <c r="AQ690" s="50"/>
      <c r="AR690" s="54"/>
      <c r="AS690" s="55"/>
      <c r="AT690" s="55"/>
      <c r="AU690" s="55"/>
      <c r="AV690" s="55"/>
      <c r="AW690" s="56"/>
    </row>
    <row r="691" spans="1:49" ht="14.45" customHeight="1">
      <c r="A691" s="39" t="s">
        <v>352</v>
      </c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1"/>
      <c r="O691" s="39" t="s">
        <v>353</v>
      </c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1"/>
      <c r="AC691" s="45" t="s">
        <v>290</v>
      </c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7"/>
      <c r="AR691" s="51">
        <f>Лист1!AR350*135%</f>
        <v>47223</v>
      </c>
      <c r="AS691" s="52"/>
      <c r="AT691" s="52"/>
      <c r="AU691" s="52"/>
      <c r="AV691" s="52"/>
      <c r="AW691" s="53"/>
    </row>
    <row r="692" spans="1:49" ht="15">
      <c r="A692" s="42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4"/>
      <c r="O692" s="42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4"/>
      <c r="AC692" s="48"/>
      <c r="AD692" s="49"/>
      <c r="AE692" s="49"/>
      <c r="AF692" s="49"/>
      <c r="AG692" s="49"/>
      <c r="AH692" s="49"/>
      <c r="AI692" s="49"/>
      <c r="AJ692" s="49"/>
      <c r="AK692" s="49"/>
      <c r="AL692" s="49"/>
      <c r="AM692" s="49"/>
      <c r="AN692" s="49"/>
      <c r="AO692" s="49"/>
      <c r="AP692" s="49"/>
      <c r="AQ692" s="50"/>
      <c r="AR692" s="54"/>
      <c r="AS692" s="55"/>
      <c r="AT692" s="55"/>
      <c r="AU692" s="55"/>
      <c r="AV692" s="55"/>
      <c r="AW692" s="56"/>
    </row>
    <row r="693" spans="1:49" ht="14.45" customHeight="1">
      <c r="A693" s="39" t="s">
        <v>354</v>
      </c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1"/>
      <c r="O693" s="64" t="s">
        <v>355</v>
      </c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1"/>
      <c r="AC693" s="45" t="s">
        <v>290</v>
      </c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7"/>
      <c r="AR693" s="51">
        <f>Лист1!AR352*135%</f>
        <v>47223</v>
      </c>
      <c r="AS693" s="52"/>
      <c r="AT693" s="52"/>
      <c r="AU693" s="52"/>
      <c r="AV693" s="52"/>
      <c r="AW693" s="53"/>
    </row>
    <row r="694" spans="1:49" ht="15">
      <c r="A694" s="42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4"/>
      <c r="O694" s="42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4"/>
      <c r="AC694" s="48"/>
      <c r="AD694" s="49"/>
      <c r="AE694" s="49"/>
      <c r="AF694" s="49"/>
      <c r="AG694" s="49"/>
      <c r="AH694" s="49"/>
      <c r="AI694" s="49"/>
      <c r="AJ694" s="49"/>
      <c r="AK694" s="49"/>
      <c r="AL694" s="49"/>
      <c r="AM694" s="49"/>
      <c r="AN694" s="49"/>
      <c r="AO694" s="49"/>
      <c r="AP694" s="49"/>
      <c r="AQ694" s="50"/>
      <c r="AR694" s="54"/>
      <c r="AS694" s="55"/>
      <c r="AT694" s="55"/>
      <c r="AU694" s="55"/>
      <c r="AV694" s="55"/>
      <c r="AW694" s="56"/>
    </row>
    <row r="695" spans="1:49" ht="14.45" customHeight="1">
      <c r="A695" s="39" t="s">
        <v>352</v>
      </c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1"/>
      <c r="O695" s="64" t="s">
        <v>356</v>
      </c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1"/>
      <c r="AC695" s="45" t="s">
        <v>290</v>
      </c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7"/>
      <c r="AR695" s="51">
        <f>Лист1!AR354*135%</f>
        <v>47223</v>
      </c>
      <c r="AS695" s="52"/>
      <c r="AT695" s="52"/>
      <c r="AU695" s="52"/>
      <c r="AV695" s="52"/>
      <c r="AW695" s="53"/>
    </row>
    <row r="696" spans="1:49" ht="15">
      <c r="A696" s="42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4"/>
      <c r="O696" s="42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4"/>
      <c r="AC696" s="48"/>
      <c r="AD696" s="49"/>
      <c r="AE696" s="49"/>
      <c r="AF696" s="49"/>
      <c r="AG696" s="49"/>
      <c r="AH696" s="49"/>
      <c r="AI696" s="49"/>
      <c r="AJ696" s="49"/>
      <c r="AK696" s="49"/>
      <c r="AL696" s="49"/>
      <c r="AM696" s="49"/>
      <c r="AN696" s="49"/>
      <c r="AO696" s="49"/>
      <c r="AP696" s="49"/>
      <c r="AQ696" s="50"/>
      <c r="AR696" s="54"/>
      <c r="AS696" s="55"/>
      <c r="AT696" s="55"/>
      <c r="AU696" s="55"/>
      <c r="AV696" s="55"/>
      <c r="AW696" s="56"/>
    </row>
    <row r="697" spans="1:49" ht="14.45" customHeight="1">
      <c r="A697" s="39" t="s">
        <v>357</v>
      </c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1"/>
      <c r="O697" s="39" t="s">
        <v>358</v>
      </c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1"/>
      <c r="AC697" s="45" t="s">
        <v>290</v>
      </c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7"/>
      <c r="AR697" s="51">
        <f>Лист1!AR356*150%</f>
        <v>7050</v>
      </c>
      <c r="AS697" s="52"/>
      <c r="AT697" s="52"/>
      <c r="AU697" s="52"/>
      <c r="AV697" s="52"/>
      <c r="AW697" s="53"/>
    </row>
    <row r="698" spans="1:49" ht="15">
      <c r="A698" s="42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4"/>
      <c r="O698" s="42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4"/>
      <c r="AC698" s="48"/>
      <c r="AD698" s="49"/>
      <c r="AE698" s="49"/>
      <c r="AF698" s="49"/>
      <c r="AG698" s="49"/>
      <c r="AH698" s="49"/>
      <c r="AI698" s="49"/>
      <c r="AJ698" s="49"/>
      <c r="AK698" s="49"/>
      <c r="AL698" s="49"/>
      <c r="AM698" s="49"/>
      <c r="AN698" s="49"/>
      <c r="AO698" s="49"/>
      <c r="AP698" s="49"/>
      <c r="AQ698" s="50"/>
      <c r="AR698" s="54"/>
      <c r="AS698" s="55"/>
      <c r="AT698" s="55"/>
      <c r="AU698" s="55"/>
      <c r="AV698" s="55"/>
      <c r="AW698" s="56"/>
    </row>
    <row r="699" spans="1:49" ht="14.45" customHeight="1">
      <c r="A699" s="39" t="s">
        <v>359</v>
      </c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1"/>
      <c r="O699" s="39" t="s">
        <v>360</v>
      </c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1"/>
      <c r="AC699" s="45" t="s">
        <v>290</v>
      </c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7"/>
      <c r="AR699" s="51">
        <f>Лист1!AR358*150%</f>
        <v>21565.5</v>
      </c>
      <c r="AS699" s="52"/>
      <c r="AT699" s="52"/>
      <c r="AU699" s="52"/>
      <c r="AV699" s="52"/>
      <c r="AW699" s="53"/>
    </row>
    <row r="700" spans="1:49" ht="15">
      <c r="A700" s="42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4"/>
      <c r="O700" s="42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4"/>
      <c r="AC700" s="48"/>
      <c r="AD700" s="49"/>
      <c r="AE700" s="49"/>
      <c r="AF700" s="49"/>
      <c r="AG700" s="49"/>
      <c r="AH700" s="49"/>
      <c r="AI700" s="49"/>
      <c r="AJ700" s="49"/>
      <c r="AK700" s="49"/>
      <c r="AL700" s="49"/>
      <c r="AM700" s="49"/>
      <c r="AN700" s="49"/>
      <c r="AO700" s="49"/>
      <c r="AP700" s="49"/>
      <c r="AQ700" s="50"/>
      <c r="AR700" s="54"/>
      <c r="AS700" s="55"/>
      <c r="AT700" s="55"/>
      <c r="AU700" s="55"/>
      <c r="AV700" s="55"/>
      <c r="AW700" s="56"/>
    </row>
    <row r="701" spans="1:49" ht="14.45" customHeight="1">
      <c r="A701" s="39" t="s">
        <v>215</v>
      </c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1"/>
      <c r="O701" s="39" t="s">
        <v>361</v>
      </c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1"/>
      <c r="AC701" s="45" t="s">
        <v>290</v>
      </c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7"/>
      <c r="AR701" s="51">
        <f>Лист1!AR360*150%</f>
        <v>10920</v>
      </c>
      <c r="AS701" s="52"/>
      <c r="AT701" s="52"/>
      <c r="AU701" s="52"/>
      <c r="AV701" s="52"/>
      <c r="AW701" s="53"/>
    </row>
    <row r="702" spans="1:49" ht="15">
      <c r="A702" s="42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4"/>
      <c r="O702" s="42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4"/>
      <c r="AC702" s="48"/>
      <c r="AD702" s="49"/>
      <c r="AE702" s="49"/>
      <c r="AF702" s="49"/>
      <c r="AG702" s="49"/>
      <c r="AH702" s="49"/>
      <c r="AI702" s="49"/>
      <c r="AJ702" s="49"/>
      <c r="AK702" s="49"/>
      <c r="AL702" s="49"/>
      <c r="AM702" s="49"/>
      <c r="AN702" s="49"/>
      <c r="AO702" s="49"/>
      <c r="AP702" s="49"/>
      <c r="AQ702" s="50"/>
      <c r="AR702" s="54"/>
      <c r="AS702" s="55"/>
      <c r="AT702" s="55"/>
      <c r="AU702" s="55"/>
      <c r="AV702" s="55"/>
      <c r="AW702" s="56"/>
    </row>
    <row r="703" spans="1:49" ht="15">
      <c r="A703" s="39" t="s">
        <v>362</v>
      </c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1"/>
      <c r="O703" s="64" t="s">
        <v>363</v>
      </c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1"/>
      <c r="AC703" s="45" t="s">
        <v>364</v>
      </c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7"/>
      <c r="AR703" s="51">
        <f>Лист1!AR362*150%</f>
        <v>6150</v>
      </c>
      <c r="AS703" s="52"/>
      <c r="AT703" s="52"/>
      <c r="AU703" s="52"/>
      <c r="AV703" s="52"/>
      <c r="AW703" s="53"/>
    </row>
    <row r="704" spans="1:49" ht="15">
      <c r="A704" s="42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4"/>
      <c r="O704" s="42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4"/>
      <c r="AC704" s="48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  <c r="AO704" s="49"/>
      <c r="AP704" s="49"/>
      <c r="AQ704" s="50"/>
      <c r="AR704" s="54"/>
      <c r="AS704" s="55"/>
      <c r="AT704" s="55"/>
      <c r="AU704" s="55"/>
      <c r="AV704" s="55"/>
      <c r="AW704" s="56"/>
    </row>
    <row r="705" spans="1:49" ht="15">
      <c r="A705" s="39" t="s">
        <v>365</v>
      </c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1"/>
      <c r="O705" s="39" t="s">
        <v>366</v>
      </c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1"/>
      <c r="AC705" s="45" t="s">
        <v>287</v>
      </c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7"/>
      <c r="AR705" s="51">
        <f>Лист1!AR364*150%</f>
        <v>3510</v>
      </c>
      <c r="AS705" s="52"/>
      <c r="AT705" s="52"/>
      <c r="AU705" s="52"/>
      <c r="AV705" s="52"/>
      <c r="AW705" s="53"/>
    </row>
    <row r="706" spans="1:49" ht="15">
      <c r="A706" s="42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4"/>
      <c r="O706" s="42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4"/>
      <c r="AC706" s="48"/>
      <c r="AD706" s="49"/>
      <c r="AE706" s="49"/>
      <c r="AF706" s="49"/>
      <c r="AG706" s="49"/>
      <c r="AH706" s="49"/>
      <c r="AI706" s="49"/>
      <c r="AJ706" s="49"/>
      <c r="AK706" s="49"/>
      <c r="AL706" s="49"/>
      <c r="AM706" s="49"/>
      <c r="AN706" s="49"/>
      <c r="AO706" s="49"/>
      <c r="AP706" s="49"/>
      <c r="AQ706" s="50"/>
      <c r="AR706" s="54"/>
      <c r="AS706" s="55"/>
      <c r="AT706" s="55"/>
      <c r="AU706" s="55"/>
      <c r="AV706" s="55"/>
      <c r="AW706" s="56"/>
    </row>
    <row r="707" spans="1:49" ht="15">
      <c r="A707" s="39" t="s">
        <v>367</v>
      </c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1"/>
      <c r="O707" s="39" t="s">
        <v>368</v>
      </c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1"/>
      <c r="AC707" s="45" t="s">
        <v>290</v>
      </c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7"/>
      <c r="AR707" s="51">
        <f>Лист1!AR366*150%</f>
        <v>1800</v>
      </c>
      <c r="AS707" s="52"/>
      <c r="AT707" s="52"/>
      <c r="AU707" s="52"/>
      <c r="AV707" s="52"/>
      <c r="AW707" s="53"/>
    </row>
    <row r="708" spans="1:49" ht="15">
      <c r="A708" s="42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4"/>
      <c r="O708" s="42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4"/>
      <c r="AC708" s="48"/>
      <c r="AD708" s="49"/>
      <c r="AE708" s="49"/>
      <c r="AF708" s="49"/>
      <c r="AG708" s="49"/>
      <c r="AH708" s="49"/>
      <c r="AI708" s="49"/>
      <c r="AJ708" s="49"/>
      <c r="AK708" s="49"/>
      <c r="AL708" s="49"/>
      <c r="AM708" s="49"/>
      <c r="AN708" s="49"/>
      <c r="AO708" s="49"/>
      <c r="AP708" s="49"/>
      <c r="AQ708" s="50"/>
      <c r="AR708" s="54"/>
      <c r="AS708" s="55"/>
      <c r="AT708" s="55"/>
      <c r="AU708" s="55"/>
      <c r="AV708" s="55"/>
      <c r="AW708" s="56"/>
    </row>
    <row r="709" spans="1:49" ht="14.45" customHeight="1">
      <c r="A709" s="39" t="s">
        <v>367</v>
      </c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1"/>
      <c r="O709" s="39" t="s">
        <v>369</v>
      </c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1"/>
      <c r="AC709" s="45" t="s">
        <v>290</v>
      </c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7"/>
      <c r="AR709" s="51">
        <f>Лист1!AR368*150%</f>
        <v>2625</v>
      </c>
      <c r="AS709" s="52"/>
      <c r="AT709" s="52"/>
      <c r="AU709" s="52"/>
      <c r="AV709" s="52"/>
      <c r="AW709" s="53"/>
    </row>
    <row r="710" spans="1:49" ht="15">
      <c r="A710" s="42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4"/>
      <c r="O710" s="42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4"/>
      <c r="AC710" s="48"/>
      <c r="AD710" s="49"/>
      <c r="AE710" s="49"/>
      <c r="AF710" s="49"/>
      <c r="AG710" s="49"/>
      <c r="AH710" s="49"/>
      <c r="AI710" s="49"/>
      <c r="AJ710" s="49"/>
      <c r="AK710" s="49"/>
      <c r="AL710" s="49"/>
      <c r="AM710" s="49"/>
      <c r="AN710" s="49"/>
      <c r="AO710" s="49"/>
      <c r="AP710" s="49"/>
      <c r="AQ710" s="50"/>
      <c r="AR710" s="54"/>
      <c r="AS710" s="55"/>
      <c r="AT710" s="55"/>
      <c r="AU710" s="55"/>
      <c r="AV710" s="55"/>
      <c r="AW710" s="56"/>
    </row>
    <row r="711" spans="1:49" ht="14.45" customHeight="1">
      <c r="A711" s="39" t="s">
        <v>370</v>
      </c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1"/>
      <c r="O711" s="39" t="s">
        <v>371</v>
      </c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1"/>
      <c r="AC711" s="45" t="s">
        <v>290</v>
      </c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7"/>
      <c r="AR711" s="51">
        <f>Лист1!AR370*150%</f>
        <v>35685</v>
      </c>
      <c r="AS711" s="52"/>
      <c r="AT711" s="52"/>
      <c r="AU711" s="52"/>
      <c r="AV711" s="52"/>
      <c r="AW711" s="53"/>
    </row>
    <row r="712" spans="1:49" ht="15">
      <c r="A712" s="42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4"/>
      <c r="O712" s="42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4"/>
      <c r="AC712" s="48"/>
      <c r="AD712" s="49"/>
      <c r="AE712" s="49"/>
      <c r="AF712" s="49"/>
      <c r="AG712" s="49"/>
      <c r="AH712" s="49"/>
      <c r="AI712" s="49"/>
      <c r="AJ712" s="49"/>
      <c r="AK712" s="49"/>
      <c r="AL712" s="49"/>
      <c r="AM712" s="49"/>
      <c r="AN712" s="49"/>
      <c r="AO712" s="49"/>
      <c r="AP712" s="49"/>
      <c r="AQ712" s="50"/>
      <c r="AR712" s="54"/>
      <c r="AS712" s="55"/>
      <c r="AT712" s="55"/>
      <c r="AU712" s="55"/>
      <c r="AV712" s="55"/>
      <c r="AW712" s="56"/>
    </row>
    <row r="713" spans="1:49" ht="14.45" customHeight="1">
      <c r="A713" s="39" t="s">
        <v>372</v>
      </c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1"/>
      <c r="O713" s="39" t="s">
        <v>373</v>
      </c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1"/>
      <c r="AC713" s="45" t="s">
        <v>290</v>
      </c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7"/>
      <c r="AR713" s="51">
        <f>Лист1!AR372*150%</f>
        <v>3375</v>
      </c>
      <c r="AS713" s="52"/>
      <c r="AT713" s="52"/>
      <c r="AU713" s="52"/>
      <c r="AV713" s="52"/>
      <c r="AW713" s="53"/>
    </row>
    <row r="714" spans="1:49" ht="15">
      <c r="A714" s="42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4"/>
      <c r="O714" s="42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4"/>
      <c r="AC714" s="48"/>
      <c r="AD714" s="49"/>
      <c r="AE714" s="49"/>
      <c r="AF714" s="49"/>
      <c r="AG714" s="49"/>
      <c r="AH714" s="49"/>
      <c r="AI714" s="49"/>
      <c r="AJ714" s="49"/>
      <c r="AK714" s="49"/>
      <c r="AL714" s="49"/>
      <c r="AM714" s="49"/>
      <c r="AN714" s="49"/>
      <c r="AO714" s="49"/>
      <c r="AP714" s="49"/>
      <c r="AQ714" s="50"/>
      <c r="AR714" s="54"/>
      <c r="AS714" s="55"/>
      <c r="AT714" s="55"/>
      <c r="AU714" s="55"/>
      <c r="AV714" s="55"/>
      <c r="AW714" s="56"/>
    </row>
    <row r="715" spans="1:49" ht="14.45" customHeight="1">
      <c r="A715" s="39" t="s">
        <v>258</v>
      </c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1"/>
      <c r="O715" s="39" t="s">
        <v>257</v>
      </c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1"/>
      <c r="AC715" s="45" t="s">
        <v>374</v>
      </c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7"/>
      <c r="AR715" s="51">
        <f>Лист1!AR374*135%</f>
        <v>43470</v>
      </c>
      <c r="AS715" s="52"/>
      <c r="AT715" s="52"/>
      <c r="AU715" s="52"/>
      <c r="AV715" s="52"/>
      <c r="AW715" s="53"/>
    </row>
    <row r="716" spans="1:49" ht="15">
      <c r="A716" s="42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4"/>
      <c r="O716" s="42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4"/>
      <c r="AC716" s="48"/>
      <c r="AD716" s="49"/>
      <c r="AE716" s="49"/>
      <c r="AF716" s="49"/>
      <c r="AG716" s="49"/>
      <c r="AH716" s="49"/>
      <c r="AI716" s="49"/>
      <c r="AJ716" s="49"/>
      <c r="AK716" s="49"/>
      <c r="AL716" s="49"/>
      <c r="AM716" s="49"/>
      <c r="AN716" s="49"/>
      <c r="AO716" s="49"/>
      <c r="AP716" s="49"/>
      <c r="AQ716" s="50"/>
      <c r="AR716" s="54"/>
      <c r="AS716" s="55"/>
      <c r="AT716" s="55"/>
      <c r="AU716" s="55"/>
      <c r="AV716" s="55"/>
      <c r="AW716" s="56"/>
    </row>
    <row r="717" spans="1:49" ht="15">
      <c r="A717" s="39" t="s">
        <v>375</v>
      </c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1"/>
      <c r="O717" s="39" t="s">
        <v>376</v>
      </c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1"/>
      <c r="AC717" s="45" t="s">
        <v>290</v>
      </c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7"/>
      <c r="AR717" s="51">
        <f>Лист1!AR376*135%</f>
        <v>44482.5</v>
      </c>
      <c r="AS717" s="52"/>
      <c r="AT717" s="52"/>
      <c r="AU717" s="52"/>
      <c r="AV717" s="52"/>
      <c r="AW717" s="53"/>
    </row>
    <row r="718" spans="1:49" ht="15">
      <c r="A718" s="42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4"/>
      <c r="O718" s="42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4"/>
      <c r="AC718" s="48"/>
      <c r="AD718" s="49"/>
      <c r="AE718" s="49"/>
      <c r="AF718" s="49"/>
      <c r="AG718" s="49"/>
      <c r="AH718" s="49"/>
      <c r="AI718" s="49"/>
      <c r="AJ718" s="49"/>
      <c r="AK718" s="49"/>
      <c r="AL718" s="49"/>
      <c r="AM718" s="49"/>
      <c r="AN718" s="49"/>
      <c r="AO718" s="49"/>
      <c r="AP718" s="49"/>
      <c r="AQ718" s="50"/>
      <c r="AR718" s="54"/>
      <c r="AS718" s="55"/>
      <c r="AT718" s="55"/>
      <c r="AU718" s="55"/>
      <c r="AV718" s="55"/>
      <c r="AW718" s="56"/>
    </row>
    <row r="719" spans="1:49" ht="15">
      <c r="A719" s="39" t="s">
        <v>377</v>
      </c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1"/>
      <c r="O719" s="39" t="s">
        <v>378</v>
      </c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1"/>
      <c r="AC719" s="45" t="s">
        <v>342</v>
      </c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7"/>
      <c r="AR719" s="51">
        <f>Лист1!AR378*135%</f>
        <v>87750</v>
      </c>
      <c r="AS719" s="52"/>
      <c r="AT719" s="52"/>
      <c r="AU719" s="52"/>
      <c r="AV719" s="52"/>
      <c r="AW719" s="53"/>
    </row>
    <row r="720" spans="1:49" ht="15">
      <c r="A720" s="42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4"/>
      <c r="O720" s="42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4"/>
      <c r="AC720" s="48"/>
      <c r="AD720" s="49"/>
      <c r="AE720" s="49"/>
      <c r="AF720" s="49"/>
      <c r="AG720" s="49"/>
      <c r="AH720" s="49"/>
      <c r="AI720" s="49"/>
      <c r="AJ720" s="49"/>
      <c r="AK720" s="49"/>
      <c r="AL720" s="49"/>
      <c r="AM720" s="49"/>
      <c r="AN720" s="49"/>
      <c r="AO720" s="49"/>
      <c r="AP720" s="49"/>
      <c r="AQ720" s="50"/>
      <c r="AR720" s="54"/>
      <c r="AS720" s="55"/>
      <c r="AT720" s="55"/>
      <c r="AU720" s="55"/>
      <c r="AV720" s="55"/>
      <c r="AW720" s="56"/>
    </row>
    <row r="721" spans="1:49" ht="15">
      <c r="A721" s="39" t="s">
        <v>227</v>
      </c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1"/>
      <c r="O721" s="39" t="s">
        <v>379</v>
      </c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1"/>
      <c r="AC721" s="45" t="s">
        <v>290</v>
      </c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7"/>
      <c r="AR721" s="51">
        <f>Лист1!AR380*150%</f>
        <v>4800</v>
      </c>
      <c r="AS721" s="52"/>
      <c r="AT721" s="52"/>
      <c r="AU721" s="52"/>
      <c r="AV721" s="52"/>
      <c r="AW721" s="53"/>
    </row>
    <row r="722" spans="1:49" ht="15">
      <c r="A722" s="42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4"/>
      <c r="O722" s="42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4"/>
      <c r="AC722" s="48"/>
      <c r="AD722" s="49"/>
      <c r="AE722" s="49"/>
      <c r="AF722" s="49"/>
      <c r="AG722" s="49"/>
      <c r="AH722" s="49"/>
      <c r="AI722" s="49"/>
      <c r="AJ722" s="49"/>
      <c r="AK722" s="49"/>
      <c r="AL722" s="49"/>
      <c r="AM722" s="49"/>
      <c r="AN722" s="49"/>
      <c r="AO722" s="49"/>
      <c r="AP722" s="49"/>
      <c r="AQ722" s="50"/>
      <c r="AR722" s="54"/>
      <c r="AS722" s="55"/>
      <c r="AT722" s="55"/>
      <c r="AU722" s="55"/>
      <c r="AV722" s="55"/>
      <c r="AW722" s="56"/>
    </row>
    <row r="723" spans="1:49" ht="15">
      <c r="A723" s="39" t="s">
        <v>380</v>
      </c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1"/>
      <c r="O723" s="39" t="s">
        <v>381</v>
      </c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1"/>
      <c r="AC723" s="45" t="s">
        <v>290</v>
      </c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7"/>
      <c r="AR723" s="51">
        <f>Лист1!AR382*150%</f>
        <v>4800</v>
      </c>
      <c r="AS723" s="52"/>
      <c r="AT723" s="52"/>
      <c r="AU723" s="52"/>
      <c r="AV723" s="52"/>
      <c r="AW723" s="53"/>
    </row>
    <row r="724" spans="1:49" ht="15">
      <c r="A724" s="42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4"/>
      <c r="O724" s="42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4"/>
      <c r="AC724" s="48"/>
      <c r="AD724" s="49"/>
      <c r="AE724" s="49"/>
      <c r="AF724" s="49"/>
      <c r="AG724" s="49"/>
      <c r="AH724" s="49"/>
      <c r="AI724" s="49"/>
      <c r="AJ724" s="49"/>
      <c r="AK724" s="49"/>
      <c r="AL724" s="49"/>
      <c r="AM724" s="49"/>
      <c r="AN724" s="49"/>
      <c r="AO724" s="49"/>
      <c r="AP724" s="49"/>
      <c r="AQ724" s="50"/>
      <c r="AR724" s="54"/>
      <c r="AS724" s="55"/>
      <c r="AT724" s="55"/>
      <c r="AU724" s="55"/>
      <c r="AV724" s="55"/>
      <c r="AW724" s="56"/>
    </row>
    <row r="725" spans="1:49" ht="14.45" customHeight="1">
      <c r="A725" s="39" t="s">
        <v>382</v>
      </c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1"/>
      <c r="O725" s="39" t="s">
        <v>383</v>
      </c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1"/>
      <c r="AC725" s="45" t="s">
        <v>290</v>
      </c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7"/>
      <c r="AR725" s="51">
        <f>Лист1!AR384*150%</f>
        <v>375</v>
      </c>
      <c r="AS725" s="52"/>
      <c r="AT725" s="52"/>
      <c r="AU725" s="52"/>
      <c r="AV725" s="52"/>
      <c r="AW725" s="53"/>
    </row>
    <row r="726" spans="1:49" ht="15">
      <c r="A726" s="42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4"/>
      <c r="O726" s="42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4"/>
      <c r="AC726" s="48"/>
      <c r="AD726" s="49"/>
      <c r="AE726" s="49"/>
      <c r="AF726" s="49"/>
      <c r="AG726" s="49"/>
      <c r="AH726" s="49"/>
      <c r="AI726" s="49"/>
      <c r="AJ726" s="49"/>
      <c r="AK726" s="49"/>
      <c r="AL726" s="49"/>
      <c r="AM726" s="49"/>
      <c r="AN726" s="49"/>
      <c r="AO726" s="49"/>
      <c r="AP726" s="49"/>
      <c r="AQ726" s="50"/>
      <c r="AR726" s="54"/>
      <c r="AS726" s="55"/>
      <c r="AT726" s="55"/>
      <c r="AU726" s="55"/>
      <c r="AV726" s="55"/>
      <c r="AW726" s="56"/>
    </row>
    <row r="727" spans="1:49" ht="15">
      <c r="A727" s="39" t="s">
        <v>386</v>
      </c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1"/>
      <c r="O727" s="39" t="s">
        <v>397</v>
      </c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1"/>
      <c r="AC727" s="45" t="s">
        <v>389</v>
      </c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7"/>
      <c r="AR727" s="51">
        <f>Лист1!AR386*150%</f>
        <v>690</v>
      </c>
      <c r="AS727" s="52"/>
      <c r="AT727" s="52"/>
      <c r="AU727" s="52"/>
      <c r="AV727" s="52"/>
      <c r="AW727" s="53"/>
    </row>
    <row r="728" spans="1:49" ht="15">
      <c r="A728" s="42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4"/>
      <c r="O728" s="42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4"/>
      <c r="AC728" s="48"/>
      <c r="AD728" s="49"/>
      <c r="AE728" s="49"/>
      <c r="AF728" s="49"/>
      <c r="AG728" s="49"/>
      <c r="AH728" s="49"/>
      <c r="AI728" s="49"/>
      <c r="AJ728" s="49"/>
      <c r="AK728" s="49"/>
      <c r="AL728" s="49"/>
      <c r="AM728" s="49"/>
      <c r="AN728" s="49"/>
      <c r="AO728" s="49"/>
      <c r="AP728" s="49"/>
      <c r="AQ728" s="50"/>
      <c r="AR728" s="54"/>
      <c r="AS728" s="55"/>
      <c r="AT728" s="55"/>
      <c r="AU728" s="55"/>
      <c r="AV728" s="55"/>
      <c r="AW728" s="56"/>
    </row>
    <row r="729" spans="1:49" ht="15">
      <c r="A729" s="39" t="s">
        <v>388</v>
      </c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1"/>
      <c r="O729" s="39" t="s">
        <v>387</v>
      </c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1"/>
      <c r="AC729" s="45" t="s">
        <v>389</v>
      </c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7"/>
      <c r="AR729" s="51">
        <f>Лист1!AR388*150%</f>
        <v>705</v>
      </c>
      <c r="AS729" s="52"/>
      <c r="AT729" s="52"/>
      <c r="AU729" s="52"/>
      <c r="AV729" s="52"/>
      <c r="AW729" s="53"/>
    </row>
    <row r="730" spans="1:49" ht="15">
      <c r="A730" s="42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4"/>
      <c r="O730" s="42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4"/>
      <c r="AC730" s="48"/>
      <c r="AD730" s="49"/>
      <c r="AE730" s="49"/>
      <c r="AF730" s="49"/>
      <c r="AG730" s="49"/>
      <c r="AH730" s="49"/>
      <c r="AI730" s="49"/>
      <c r="AJ730" s="49"/>
      <c r="AK730" s="49"/>
      <c r="AL730" s="49"/>
      <c r="AM730" s="49"/>
      <c r="AN730" s="49"/>
      <c r="AO730" s="49"/>
      <c r="AP730" s="49"/>
      <c r="AQ730" s="50"/>
      <c r="AR730" s="54"/>
      <c r="AS730" s="55"/>
      <c r="AT730" s="55"/>
      <c r="AU730" s="55"/>
      <c r="AV730" s="55"/>
      <c r="AW730" s="56"/>
    </row>
    <row r="731" spans="1:49" ht="15">
      <c r="A731" s="57" t="s">
        <v>390</v>
      </c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9" t="s">
        <v>391</v>
      </c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60" t="s">
        <v>290</v>
      </c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2">
        <f>Лист1!AR390*150%</f>
        <v>975</v>
      </c>
      <c r="AS731" s="63"/>
      <c r="AT731" s="63"/>
      <c r="AU731" s="63"/>
      <c r="AV731" s="63"/>
      <c r="AW731" s="63"/>
    </row>
    <row r="732" spans="1:49" ht="15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3"/>
      <c r="AS732" s="63"/>
      <c r="AT732" s="63"/>
      <c r="AU732" s="63"/>
      <c r="AV732" s="63"/>
      <c r="AW732" s="63"/>
    </row>
    <row r="733" spans="1:49" ht="15">
      <c r="A733" s="57" t="s">
        <v>395</v>
      </c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9" t="s">
        <v>393</v>
      </c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60" t="s">
        <v>394</v>
      </c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2">
        <f>Лист1!AR392*150%</f>
        <v>600</v>
      </c>
      <c r="AS733" s="63"/>
      <c r="AT733" s="63"/>
      <c r="AU733" s="63"/>
      <c r="AV733" s="63"/>
      <c r="AW733" s="63"/>
    </row>
    <row r="734" spans="1:49" ht="15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3"/>
      <c r="AS734" s="63"/>
      <c r="AT734" s="63"/>
      <c r="AU734" s="63"/>
      <c r="AV734" s="63"/>
      <c r="AW734" s="63"/>
    </row>
    <row r="735" spans="1:49" ht="14.45" customHeight="1">
      <c r="A735" s="57" t="s">
        <v>398</v>
      </c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9" t="s">
        <v>399</v>
      </c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60" t="s">
        <v>394</v>
      </c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2">
        <f>Лист1!AR394*200%</f>
        <v>480</v>
      </c>
      <c r="AS735" s="63"/>
      <c r="AT735" s="63"/>
      <c r="AU735" s="63"/>
      <c r="AV735" s="63"/>
      <c r="AW735" s="63"/>
    </row>
    <row r="736" spans="1:49" ht="15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3"/>
      <c r="AS736" s="63"/>
      <c r="AT736" s="63"/>
      <c r="AU736" s="63"/>
      <c r="AV736" s="63"/>
      <c r="AW736" s="63"/>
    </row>
    <row r="737" spans="1:49" ht="15">
      <c r="A737" s="57" t="s">
        <v>400</v>
      </c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9" t="s">
        <v>401</v>
      </c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60" t="s">
        <v>290</v>
      </c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2">
        <f>Лист1!AR396*150%</f>
        <v>34725</v>
      </c>
      <c r="AS737" s="63"/>
      <c r="AT737" s="63"/>
      <c r="AU737" s="63"/>
      <c r="AV737" s="63"/>
      <c r="AW737" s="63"/>
    </row>
    <row r="738" spans="1:49" ht="15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3"/>
      <c r="AS738" s="63"/>
      <c r="AT738" s="63"/>
      <c r="AU738" s="63"/>
      <c r="AV738" s="63"/>
      <c r="AW738" s="63"/>
    </row>
    <row r="739" spans="1:49" ht="14.45" customHeight="1">
      <c r="A739" s="57" t="s">
        <v>402</v>
      </c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9" t="s">
        <v>403</v>
      </c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60" t="s">
        <v>290</v>
      </c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2">
        <f>Лист1!AR398*150%</f>
        <v>34875</v>
      </c>
      <c r="AS739" s="63"/>
      <c r="AT739" s="63"/>
      <c r="AU739" s="63"/>
      <c r="AV739" s="63"/>
      <c r="AW739" s="63"/>
    </row>
    <row r="740" spans="1:49" ht="15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3"/>
      <c r="AS740" s="63"/>
      <c r="AT740" s="63"/>
      <c r="AU740" s="63"/>
      <c r="AV740" s="63"/>
      <c r="AW740" s="63"/>
    </row>
    <row r="741" spans="1:49" ht="14.45" customHeight="1">
      <c r="A741" s="57" t="s">
        <v>404</v>
      </c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9" t="s">
        <v>405</v>
      </c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60" t="s">
        <v>290</v>
      </c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2">
        <f>Лист1!AR400*150%</f>
        <v>38925</v>
      </c>
      <c r="AS741" s="63"/>
      <c r="AT741" s="63"/>
      <c r="AU741" s="63"/>
      <c r="AV741" s="63"/>
      <c r="AW741" s="63"/>
    </row>
    <row r="742" spans="1:49" ht="15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3"/>
      <c r="AS742" s="63"/>
      <c r="AT742" s="63"/>
      <c r="AU742" s="63"/>
      <c r="AV742" s="63"/>
      <c r="AW742" s="63"/>
    </row>
    <row r="743" spans="1:49" ht="14.45" customHeight="1">
      <c r="A743" s="57" t="s">
        <v>274</v>
      </c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9" t="s">
        <v>406</v>
      </c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60" t="s">
        <v>290</v>
      </c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2">
        <f>Лист1!AR402*150%</f>
        <v>19080</v>
      </c>
      <c r="AS743" s="63"/>
      <c r="AT743" s="63"/>
      <c r="AU743" s="63"/>
      <c r="AV743" s="63"/>
      <c r="AW743" s="63"/>
    </row>
    <row r="744" spans="1:49" ht="15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3"/>
      <c r="AS744" s="63"/>
      <c r="AT744" s="63"/>
      <c r="AU744" s="63"/>
      <c r="AV744" s="63"/>
      <c r="AW744" s="63"/>
    </row>
    <row r="745" spans="1:49" ht="14.45" customHeight="1">
      <c r="A745" s="57" t="s">
        <v>125</v>
      </c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9" t="s">
        <v>278</v>
      </c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60" t="s">
        <v>290</v>
      </c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2">
        <f>Лист1!AR404*200%</f>
        <v>1500</v>
      </c>
      <c r="AS745" s="63"/>
      <c r="AT745" s="63"/>
      <c r="AU745" s="63"/>
      <c r="AV745" s="63"/>
      <c r="AW745" s="63"/>
    </row>
    <row r="746" spans="1:49" ht="15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3"/>
      <c r="AS746" s="63"/>
      <c r="AT746" s="63"/>
      <c r="AU746" s="63"/>
      <c r="AV746" s="63"/>
      <c r="AW746" s="63"/>
    </row>
    <row r="747" spans="1:49" ht="14.45" customHeight="1">
      <c r="A747" s="57" t="s">
        <v>125</v>
      </c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9" t="s">
        <v>407</v>
      </c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60" t="s">
        <v>290</v>
      </c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2">
        <f>Лист1!AR406*200%</f>
        <v>1640</v>
      </c>
      <c r="AS747" s="63"/>
      <c r="AT747" s="63"/>
      <c r="AU747" s="63"/>
      <c r="AV747" s="63"/>
      <c r="AW747" s="63"/>
    </row>
    <row r="748" spans="1:49" ht="15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3"/>
      <c r="AS748" s="63"/>
      <c r="AT748" s="63"/>
      <c r="AU748" s="63"/>
      <c r="AV748" s="63"/>
      <c r="AW748" s="63"/>
    </row>
    <row r="749" spans="1:49" ht="14.45" customHeight="1">
      <c r="A749" s="57" t="s">
        <v>125</v>
      </c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9" t="s">
        <v>408</v>
      </c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60" t="s">
        <v>290</v>
      </c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2">
        <f>Лист1!AR408*200%</f>
        <v>1640</v>
      </c>
      <c r="AS749" s="63"/>
      <c r="AT749" s="63"/>
      <c r="AU749" s="63"/>
      <c r="AV749" s="63"/>
      <c r="AW749" s="63"/>
    </row>
    <row r="750" spans="1:49" ht="15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3"/>
      <c r="AS750" s="63"/>
      <c r="AT750" s="63"/>
      <c r="AU750" s="63"/>
      <c r="AV750" s="63"/>
      <c r="AW750" s="63"/>
    </row>
    <row r="753" spans="1:49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</row>
    <row r="754" spans="1:49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</row>
    <row r="755" spans="1:49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</row>
    <row r="756" spans="1:49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</row>
    <row r="757" spans="1:49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</row>
    <row r="758" spans="1:49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</row>
    <row r="759" spans="1:49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</row>
    <row r="760" spans="1:49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</row>
    <row r="761" spans="1:49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</row>
    <row r="762" spans="1:49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</row>
    <row r="763" spans="1:49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</row>
    <row r="764" spans="1:49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</row>
    <row r="765" spans="1:49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</row>
    <row r="766" spans="1:49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</row>
    <row r="767" spans="1:49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</row>
    <row r="768" spans="1:49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</row>
    <row r="769" spans="1:49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</row>
    <row r="770" spans="1:49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</row>
    <row r="771" spans="1:49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</row>
    <row r="772" spans="1:49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</row>
    <row r="773" spans="1:49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</row>
    <row r="774" spans="1:49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</row>
    <row r="775" spans="1:49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</row>
    <row r="776" spans="1:49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</row>
    <row r="777" spans="1:49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</row>
    <row r="778" spans="1:49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</row>
    <row r="779" spans="1:49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</row>
    <row r="780" spans="1:49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</row>
    <row r="781" spans="1:49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</row>
    <row r="782" spans="1:49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</row>
    <row r="783" spans="1:49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</row>
    <row r="784" spans="1:49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</row>
    <row r="785" spans="1:49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</row>
    <row r="786" spans="1:49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</row>
    <row r="787" spans="1:49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</row>
    <row r="788" spans="1:49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</row>
    <row r="789" spans="1:49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</row>
    <row r="790" spans="1:49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</row>
    <row r="791" spans="1:49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</row>
    <row r="792" spans="1:49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</row>
    <row r="793" spans="1:49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</row>
    <row r="794" spans="1:49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</row>
    <row r="795" spans="1:49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</row>
    <row r="796" spans="1:49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</row>
    <row r="797" spans="1:49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</row>
    <row r="798" spans="1:49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</row>
    <row r="799" spans="1:49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</row>
    <row r="800" spans="1:49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</row>
    <row r="801" spans="1:49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</row>
    <row r="802" spans="1:49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</row>
    <row r="803" spans="1:49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</row>
    <row r="804" spans="1:49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</row>
    <row r="805" spans="1:49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</row>
    <row r="806" spans="1:49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</row>
    <row r="807" spans="1:49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</row>
    <row r="808" spans="1:49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</row>
    <row r="809" spans="1:49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</row>
    <row r="810" spans="1:49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</row>
    <row r="811" spans="1:49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</row>
    <row r="812" spans="1:49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</row>
    <row r="813" spans="1:49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</row>
    <row r="814" spans="1:49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</row>
    <row r="815" spans="1:49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</row>
    <row r="816" spans="1:49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</row>
    <row r="817" spans="1:49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</row>
    <row r="818" spans="1:49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</row>
    <row r="819" spans="1:49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</row>
    <row r="820" spans="1:49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</row>
    <row r="821" spans="1:49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</row>
    <row r="822" spans="1:49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</row>
    <row r="823" spans="1:49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</row>
    <row r="824" spans="1:49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</row>
    <row r="825" spans="1:49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</row>
    <row r="826" spans="1:49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</row>
    <row r="827" spans="1:49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</row>
    <row r="828" spans="1:49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</row>
    <row r="829" spans="1:49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</row>
    <row r="830" spans="1:49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</row>
    <row r="831" spans="1:49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</row>
    <row r="832" spans="1:49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</row>
    <row r="833" spans="1:49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</row>
    <row r="834" spans="1:49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</row>
    <row r="835" spans="1:49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</row>
    <row r="836" spans="1:49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</row>
    <row r="837" spans="1:49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</row>
    <row r="838" spans="1:49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</row>
    <row r="839" spans="1:49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</row>
    <row r="840" spans="1:49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</row>
    <row r="841" spans="1:49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</row>
    <row r="842" spans="1:49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</row>
    <row r="843" spans="1:49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</row>
    <row r="844" spans="1:49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</row>
    <row r="845" spans="1:49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</row>
    <row r="846" spans="1:49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</row>
    <row r="847" spans="1:49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</row>
    <row r="848" spans="1:49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</row>
    <row r="849" spans="1:49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</row>
    <row r="850" spans="1:49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</row>
    <row r="851" spans="1:49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</row>
    <row r="852" spans="1:49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</row>
    <row r="853" spans="1:49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</row>
    <row r="854" spans="1:49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</row>
    <row r="855" spans="1:49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</row>
    <row r="856" spans="1:49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</row>
    <row r="857" spans="1:49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</row>
    <row r="858" spans="1:49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</row>
    <row r="859" spans="1:49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</row>
    <row r="860" spans="1:49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</row>
    <row r="861" spans="1:49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</row>
    <row r="862" spans="1:49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</row>
    <row r="863" spans="1:49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</row>
    <row r="864" spans="1:49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</row>
    <row r="865" spans="1:49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</row>
    <row r="866" spans="1:49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</row>
    <row r="867" spans="1:49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</row>
    <row r="868" spans="1:49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</row>
    <row r="869" spans="1:49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</row>
    <row r="870" spans="1:49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</row>
    <row r="871" spans="1:49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</row>
    <row r="872" spans="1:49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</row>
    <row r="873" spans="1:49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</row>
    <row r="874" spans="1:49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</row>
    <row r="875" spans="1:49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</row>
    <row r="876" spans="1:49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</row>
    <row r="877" spans="1:49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</row>
    <row r="878" spans="1:49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</row>
    <row r="879" spans="1:49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</row>
    <row r="880" spans="1:49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</row>
    <row r="881" spans="1:49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</row>
    <row r="882" spans="1:49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</row>
    <row r="883" spans="1:49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</row>
    <row r="884" spans="1:49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</row>
    <row r="885" spans="1:49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</row>
    <row r="886" spans="1:49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</row>
    <row r="887" spans="1:49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</row>
    <row r="888" spans="1:49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</row>
    <row r="889" spans="1:49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</row>
    <row r="890" spans="1:49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</row>
    <row r="891" spans="1:49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</row>
    <row r="892" spans="1:49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</row>
    <row r="893" spans="1:49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</row>
    <row r="894" spans="1:49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</row>
    <row r="895" spans="1:49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</row>
    <row r="896" spans="1:49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</row>
    <row r="897" spans="1:49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</row>
    <row r="898" spans="1:49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</row>
    <row r="899" spans="1:49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</row>
    <row r="900" spans="1:49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</row>
    <row r="901" spans="1:49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</row>
    <row r="902" spans="1:49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</row>
    <row r="903" spans="1:49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</row>
    <row r="904" spans="1:49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</row>
    <row r="905" spans="1:49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</row>
    <row r="906" spans="1:49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</row>
    <row r="907" spans="1:49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</row>
    <row r="908" spans="1:49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</row>
    <row r="909" spans="1:49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</row>
    <row r="910" spans="1:49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</row>
    <row r="911" spans="1:49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</row>
    <row r="912" spans="1:49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</row>
    <row r="913" spans="1:49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</row>
    <row r="914" spans="1:49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</row>
    <row r="915" spans="1:49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</row>
    <row r="916" spans="1:49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</row>
    <row r="917" spans="1:49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</row>
    <row r="918" spans="1:49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</row>
    <row r="919" spans="1:49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</row>
    <row r="920" spans="1:49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</row>
    <row r="921" spans="1:49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</row>
    <row r="922" spans="1:49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</row>
    <row r="923" spans="1:49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</row>
    <row r="924" spans="1:49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</row>
    <row r="925" spans="1:49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</row>
    <row r="926" spans="1:49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</row>
    <row r="927" spans="1:49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</row>
    <row r="928" spans="1:49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</row>
    <row r="929" spans="1:49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</row>
    <row r="930" spans="1:49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</row>
    <row r="931" spans="1:49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</row>
    <row r="932" spans="1:49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</row>
    <row r="933" spans="1:49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</row>
    <row r="934" spans="1:49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</row>
    <row r="935" spans="1:49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</row>
    <row r="936" spans="1:49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</row>
    <row r="937" spans="1:49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</row>
    <row r="938" spans="1:49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</row>
    <row r="939" spans="1:49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</row>
    <row r="940" spans="1:49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</row>
    <row r="941" spans="1:49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</row>
    <row r="942" spans="1:49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</row>
    <row r="943" spans="1:49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</row>
    <row r="944" spans="1:49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</row>
    <row r="945" spans="1:49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</row>
    <row r="946" spans="1:49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</row>
    <row r="947" spans="1:49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</row>
    <row r="948" spans="1:49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</row>
    <row r="949" spans="1:49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</row>
    <row r="950" spans="1:49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</row>
    <row r="951" spans="1:49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</row>
    <row r="952" spans="1:49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</row>
    <row r="953" spans="1:49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</row>
    <row r="954" spans="1:49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</row>
    <row r="955" spans="1:49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</row>
    <row r="956" spans="1:49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</row>
    <row r="957" spans="1:49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</row>
    <row r="958" spans="1:49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</row>
    <row r="959" spans="1:49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</row>
    <row r="960" spans="1:49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</row>
    <row r="961" spans="1:49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</row>
    <row r="962" spans="1:49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</row>
    <row r="963" spans="1:49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</row>
    <row r="964" spans="1:49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</row>
    <row r="965" spans="1:49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</row>
    <row r="966" spans="1:49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</row>
    <row r="967" spans="1:49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</row>
    <row r="968" spans="1:49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</row>
    <row r="969" spans="1:49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</row>
    <row r="970" spans="1:49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</row>
    <row r="971" spans="1:49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</row>
    <row r="972" spans="1:49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</row>
    <row r="973" spans="1:49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</row>
    <row r="974" spans="1:49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</row>
    <row r="975" spans="1:49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</row>
    <row r="976" spans="1:49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</row>
    <row r="977" spans="1:49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</row>
    <row r="978" spans="1:49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</row>
    <row r="979" spans="1:49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</row>
    <row r="980" spans="1:49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</row>
    <row r="981" spans="1:49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</row>
    <row r="982" spans="1:49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</row>
    <row r="983" spans="1:49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</row>
    <row r="984" spans="1:49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</row>
    <row r="985" spans="1:49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</row>
    <row r="986" spans="1:49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</row>
    <row r="987" spans="1:49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</row>
    <row r="988" spans="1:49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</row>
    <row r="989" spans="1:49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</row>
    <row r="990" spans="1:49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</row>
    <row r="991" spans="1:49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</row>
    <row r="992" spans="1:49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</row>
    <row r="993" spans="1:49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</row>
    <row r="994" spans="1:49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</row>
    <row r="995" spans="1:49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</row>
    <row r="996" spans="1:49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</row>
    <row r="997" spans="1:49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</row>
    <row r="998" spans="1:49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</row>
    <row r="999" spans="1:49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</row>
    <row r="1000" spans="1:49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</row>
    <row r="1001" spans="1:49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</row>
    <row r="1002" spans="1:49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</row>
    <row r="1003" spans="1:49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</row>
    <row r="1004" spans="1:49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</row>
    <row r="1005" spans="1:49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</row>
    <row r="1006" spans="1:49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</row>
    <row r="1007" spans="1:49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</row>
    <row r="1008" spans="1:49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</row>
    <row r="1009" spans="1:49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</row>
    <row r="1010" spans="1:49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</row>
    <row r="1011" spans="1:49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</row>
    <row r="1012" spans="1:49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</row>
    <row r="1013" spans="1:49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</row>
    <row r="1014" spans="1:49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</row>
    <row r="1015" spans="1:49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</row>
    <row r="1016" spans="1:49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</row>
    <row r="1017" spans="1:49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</row>
    <row r="1018" spans="1:49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</row>
    <row r="1019" spans="1:49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</row>
    <row r="1020" spans="1:49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</row>
    <row r="1021" spans="1:49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</row>
    <row r="1022" spans="1:49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</row>
    <row r="1023" spans="1:49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</row>
    <row r="1024" spans="1:49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</row>
    <row r="1025" spans="1:49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</row>
    <row r="1026" spans="1:49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</row>
    <row r="1027" spans="1:49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</row>
    <row r="1028" spans="1:49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</row>
    <row r="1029" spans="1:49" ht="15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</row>
    <row r="1030" spans="1:49" ht="15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</row>
    <row r="1031" spans="1:49" ht="15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</row>
    <row r="1032" spans="1:49" ht="15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</row>
    <row r="1033" spans="1:49" ht="15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</row>
    <row r="1034" spans="1:49" ht="15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</row>
    <row r="1035" spans="1:49" ht="15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</row>
    <row r="1036" spans="1:49" ht="15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</row>
    <row r="1037" spans="1:49" ht="15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</row>
    <row r="1038" spans="1:49" ht="15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</row>
    <row r="1039" spans="1:49" ht="15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</row>
    <row r="1040" spans="1:49" ht="15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</row>
    <row r="1041" spans="1:49" ht="15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</row>
    <row r="1042" spans="1:49" ht="15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</row>
    <row r="1043" spans="1:49" ht="15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</row>
    <row r="1044" spans="1:49" ht="15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</row>
    <row r="1045" spans="1:49" ht="15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</row>
    <row r="1046" spans="1:49" ht="15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</row>
    <row r="1047" spans="1:49" ht="15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</row>
    <row r="1048" spans="1:49" ht="15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</row>
    <row r="1049" spans="1:49" ht="15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</row>
    <row r="1050" spans="1:49" ht="15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</row>
    <row r="1051" spans="1:49" ht="15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</row>
    <row r="1052" spans="1:49" ht="15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</row>
    <row r="1053" spans="1:49" ht="15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</row>
    <row r="1054" spans="1:49" ht="15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</row>
    <row r="1055" spans="1:49" ht="15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</row>
    <row r="1056" spans="1:49" ht="15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</row>
    <row r="1057" spans="1:49" ht="15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</row>
    <row r="1058" spans="1:49" ht="15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</row>
    <row r="1059" spans="1:49" ht="15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</row>
    <row r="1060" spans="1:49" ht="15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</row>
    <row r="1061" spans="1:49" ht="15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</row>
    <row r="1062" spans="1:49" ht="15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</row>
    <row r="1063" spans="1:49" ht="15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</row>
    <row r="1064" spans="1:49" ht="15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</row>
    <row r="1065" spans="1:49" ht="15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</row>
    <row r="1066" spans="1:49" ht="15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</row>
    <row r="1067" spans="1:49" ht="15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</row>
    <row r="1068" spans="1:49" ht="15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</row>
    <row r="1069" spans="1:49" ht="15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</row>
    <row r="1070" spans="1:49" ht="15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</row>
    <row r="1071" spans="1:49" ht="15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</row>
    <row r="1072" spans="1:49" ht="15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</row>
    <row r="1073" spans="1:49" ht="15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</row>
    <row r="1074" spans="1:49" ht="15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</row>
    <row r="1075" spans="1:49" ht="15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</row>
    <row r="1076" spans="1:49" ht="15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</row>
    <row r="1077" spans="1:49" ht="15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</row>
    <row r="1078" spans="1:49" ht="15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</row>
    <row r="1079" spans="1:49" ht="15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</row>
    <row r="1080" spans="1:49" ht="15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</row>
    <row r="1081" spans="1:49" ht="15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</row>
    <row r="1082" spans="1:49" ht="15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</row>
    <row r="1083" spans="1:49" ht="15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</row>
    <row r="1084" spans="1:49" ht="15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</row>
    <row r="1085" spans="1:49" ht="15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</row>
    <row r="1086" spans="1:49" ht="15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</row>
    <row r="1087" spans="1:49" ht="15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</row>
    <row r="1088" spans="1:49" ht="15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</row>
    <row r="1089" spans="1:49" ht="15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</row>
    <row r="1090" spans="1:49" ht="15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</row>
    <row r="1091" spans="1:49" ht="15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</row>
    <row r="1092" spans="1:49" ht="15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</row>
    <row r="1093" spans="1:49" ht="15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</row>
    <row r="1094" spans="1:49" ht="15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</row>
    <row r="1095" spans="1:49" ht="15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</row>
    <row r="1096" spans="1:49" ht="15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</row>
    <row r="1097" spans="1:49" ht="15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</row>
    <row r="1098" spans="1:49" ht="15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</row>
    <row r="1099" spans="1:49" ht="15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</row>
    <row r="1100" spans="1:49" ht="15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</row>
    <row r="1101" spans="1:49" ht="15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</row>
    <row r="1102" spans="1:49" ht="15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</row>
    <row r="1103" spans="1:49" ht="15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</row>
    <row r="1104" spans="1:49" ht="15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</row>
    <row r="1105" spans="1:49" ht="15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</row>
    <row r="1106" spans="1:49" ht="15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</row>
    <row r="1107" spans="1:49" ht="15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</row>
    <row r="1108" spans="1:49" ht="15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</row>
    <row r="1109" spans="1:49" ht="15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</row>
    <row r="1110" spans="1:49" ht="15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</row>
    <row r="1111" spans="1:49" ht="15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</row>
    <row r="1112" spans="1:49" ht="15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</row>
    <row r="1113" spans="1:49" ht="15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</row>
    <row r="1114" spans="1:49" ht="15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</row>
    <row r="1115" spans="1:49" ht="15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</row>
    <row r="1116" spans="1:49" ht="15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</row>
    <row r="1117" spans="1:49" ht="15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</row>
    <row r="1118" spans="1:49" ht="15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</row>
    <row r="1119" spans="1:49" ht="15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</row>
    <row r="1120" spans="1:49" ht="15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</row>
    <row r="1121" spans="1:49" ht="15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</row>
    <row r="1122" spans="1:49" ht="15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</row>
    <row r="1123" spans="1:49" ht="15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</row>
    <row r="1124" spans="1:49" ht="15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</row>
    <row r="1125" spans="1:49" ht="15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</row>
    <row r="1126" spans="1:49" ht="15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</row>
    <row r="1127" spans="1:49" ht="15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</row>
    <row r="1128" spans="1:49" ht="15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</row>
    <row r="1129" spans="1:49" ht="15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</row>
    <row r="1130" spans="1:49" ht="15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</row>
    <row r="1131" spans="1:49" ht="15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</row>
    <row r="1132" spans="1:49" ht="15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</row>
    <row r="1133" spans="1:49" ht="15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</row>
    <row r="1134" spans="1:49" ht="15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</row>
    <row r="1135" spans="1:49" ht="15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</row>
    <row r="1136" spans="1:49" ht="15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</row>
    <row r="1137" spans="1:49" ht="15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</row>
    <row r="1138" spans="1:49" ht="15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</row>
    <row r="1139" spans="1:49" ht="15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</row>
    <row r="1140" spans="1:49" ht="15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</row>
    <row r="1141" spans="1:49" ht="15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</row>
    <row r="1142" spans="1:49" ht="15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</row>
    <row r="1143" spans="1:49" ht="15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</row>
    <row r="1144" spans="1:49" ht="15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</row>
    <row r="1145" spans="1:49" ht="15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</row>
    <row r="1146" spans="1:49" ht="15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</row>
    <row r="1147" spans="1:49" ht="15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</row>
    <row r="1148" spans="1:49" ht="15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</row>
    <row r="1149" spans="1:49" ht="15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</row>
    <row r="1150" spans="1:49" ht="15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</row>
    <row r="1151" spans="1:49" ht="15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</row>
    <row r="1152" spans="1:49" ht="15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</row>
    <row r="1153" spans="1:49" ht="15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</row>
    <row r="1154" spans="1:49" ht="15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</row>
    <row r="1155" spans="1:49" ht="15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</row>
    <row r="1156" spans="1:49" ht="15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</row>
    <row r="1157" spans="1:49" ht="15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</row>
    <row r="1158" spans="1:49" ht="15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</row>
    <row r="1159" spans="1:49" ht="15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</row>
    <row r="1160" spans="1:49" ht="15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</row>
    <row r="1161" spans="1:49" ht="15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</row>
    <row r="1162" spans="1:49" ht="15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</row>
    <row r="1163" spans="1:49" ht="15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</row>
    <row r="1164" spans="1:49" ht="15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</row>
    <row r="1165" spans="1:49" ht="15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</row>
    <row r="1166" spans="1:49" ht="15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</row>
    <row r="1167" spans="1:49" ht="15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</row>
    <row r="1168" spans="1:49" ht="15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</row>
    <row r="1169" spans="1:49" ht="15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</row>
    <row r="1170" spans="1:49" ht="15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</row>
    <row r="1171" spans="1:49" ht="15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</row>
    <row r="1172" spans="1:49" ht="15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</row>
    <row r="1173" spans="1:49" ht="15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</row>
    <row r="1174" spans="1:49" ht="15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</row>
    <row r="1175" spans="1:49" ht="15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</row>
    <row r="1176" spans="1:49" ht="15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</row>
    <row r="1177" spans="1:49" ht="15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</row>
    <row r="1178" spans="1:49" ht="15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</row>
    <row r="1179" spans="1:49" ht="15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</row>
    <row r="1180" spans="1:49" ht="15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</row>
    <row r="1181" spans="1:49" ht="15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</row>
    <row r="1182" spans="1:49" ht="15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</row>
    <row r="1183" spans="1:49" ht="15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</row>
    <row r="1184" spans="1:49" ht="15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</row>
    <row r="1185" spans="1:49" ht="15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</row>
    <row r="1186" spans="1:49" ht="15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</row>
    <row r="1187" spans="1:49" ht="15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</row>
    <row r="1188" spans="1:49" ht="15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</row>
    <row r="1189" spans="1:49" ht="15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</row>
    <row r="1190" spans="1:49" ht="15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</row>
    <row r="1191" spans="1:49" ht="15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</row>
    <row r="1192" spans="1:49" ht="15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</row>
    <row r="1193" spans="1:49" ht="15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</row>
    <row r="1194" spans="1:49" ht="15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</row>
    <row r="1195" spans="1:49" ht="15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</row>
    <row r="1196" spans="1:49" ht="15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</row>
    <row r="1197" spans="1:49" ht="15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</row>
    <row r="1198" spans="1:49" ht="15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</row>
    <row r="1199" spans="1:49" ht="15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</row>
    <row r="1200" spans="1:49" ht="15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</row>
    <row r="1201" spans="1:49" ht="15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</row>
    <row r="1202" spans="1:49" ht="15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</row>
    <row r="1203" spans="1:49" ht="15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</row>
    <row r="1204" spans="1:49" ht="15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</row>
    <row r="1205" spans="1:49" ht="15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</row>
    <row r="1206" spans="1:49" ht="15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</row>
    <row r="1207" spans="1:49" ht="15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</row>
    <row r="1208" spans="1:49" ht="15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</row>
    <row r="1209" spans="1:49" ht="15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</row>
    <row r="1210" spans="1:49" ht="15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</row>
    <row r="1211" spans="1:49" ht="15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</row>
    <row r="1212" spans="1:49" ht="15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</row>
    <row r="1213" spans="1:49" ht="15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</row>
    <row r="1214" spans="1:49" ht="15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</row>
    <row r="1215" spans="1:49" ht="15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</row>
    <row r="1216" spans="1:49" ht="15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</row>
    <row r="1217" spans="1:49" ht="15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</row>
    <row r="1218" spans="1:49" ht="15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</row>
    <row r="1219" spans="1:49" ht="15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</row>
    <row r="1220" spans="1:49" ht="15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</row>
    <row r="1221" spans="1:49" ht="15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</row>
    <row r="1222" spans="1:49" ht="15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</row>
    <row r="1223" spans="1:49" ht="15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</row>
    <row r="1224" spans="1:49" ht="15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</row>
    <row r="1225" spans="1:49" ht="15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</row>
    <row r="1226" spans="1:49" ht="15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</row>
    <row r="1227" spans="1:49" ht="15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</row>
    <row r="1228" spans="1:49" ht="15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</row>
    <row r="1229" spans="1:49" ht="15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</row>
    <row r="1230" spans="1:49" ht="15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</row>
    <row r="1231" spans="1:49" ht="15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</row>
    <row r="1232" spans="1:49" ht="15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</row>
    <row r="1233" spans="1:49" ht="15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</row>
    <row r="1234" spans="1:49" ht="15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</row>
    <row r="1235" spans="1:49" ht="15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</row>
    <row r="1236" spans="1:49" ht="15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</row>
    <row r="1237" spans="1:49" ht="15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</row>
    <row r="1238" spans="1:49" ht="15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</row>
    <row r="1239" spans="1:49" ht="15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</row>
    <row r="1240" spans="1:49" ht="15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</row>
    <row r="1241" spans="1:49" ht="15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</row>
    <row r="1242" spans="1:49" ht="15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</row>
    <row r="1243" spans="1:49" ht="15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</row>
    <row r="1244" spans="1:49" ht="15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</row>
    <row r="1245" spans="1:49" ht="15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</row>
    <row r="1246" spans="1:49" ht="15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</row>
    <row r="1247" spans="1:49" ht="15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</row>
    <row r="1248" spans="1:49" ht="15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</row>
    <row r="1249" spans="1:49" ht="15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</row>
    <row r="1250" spans="1:49" ht="15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</row>
    <row r="1251" spans="1:49" ht="15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</row>
    <row r="1252" spans="1:49" ht="15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</row>
    <row r="1253" spans="1:49" ht="15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</row>
    <row r="1254" spans="1:49" ht="15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</row>
    <row r="1255" spans="1:49" ht="15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</row>
    <row r="1256" spans="1:49" ht="15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</row>
    <row r="1257" spans="1:49" ht="15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</row>
    <row r="1258" spans="1:49" ht="15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</row>
    <row r="1259" spans="1:49" ht="15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</row>
    <row r="1260" spans="1:49" ht="15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</row>
    <row r="1261" spans="1:49" ht="15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</row>
    <row r="1262" spans="1:49" ht="15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</row>
    <row r="1263" spans="1:49" ht="15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</row>
    <row r="1264" spans="1:49" ht="15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</row>
    <row r="1265" spans="1:49" ht="15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</row>
    <row r="1266" spans="1:49" ht="15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</row>
    <row r="1267" spans="1:49" ht="15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</row>
    <row r="1268" spans="1:49" ht="15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</row>
    <row r="1269" spans="1:49" ht="15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</row>
    <row r="1270" spans="1:49" ht="15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</row>
    <row r="1271" spans="1:49" ht="15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</row>
    <row r="1272" spans="1:49" ht="15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</row>
    <row r="1273" spans="1:49" ht="15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</row>
    <row r="1274" spans="1:49" ht="15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</row>
    <row r="1275" spans="1:49" ht="15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</row>
    <row r="1276" spans="1:49" ht="15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</row>
    <row r="1277" spans="1:49" ht="15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</row>
    <row r="1278" spans="1:49" ht="15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</row>
    <row r="1279" spans="1:49" ht="15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</row>
    <row r="1280" spans="1:49" ht="15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</row>
    <row r="1281" spans="1:49" ht="15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</row>
    <row r="1282" spans="1:49" ht="15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</row>
    <row r="1283" spans="1:49" ht="15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</row>
    <row r="1284" spans="1:49" ht="15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</row>
    <row r="1285" spans="1:49" ht="15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</row>
    <row r="1286" spans="1:49" ht="15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</row>
    <row r="1287" spans="1:49" ht="15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</row>
    <row r="1288" spans="1:49" ht="15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</row>
    <row r="1289" spans="1:49" ht="15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</row>
    <row r="1290" spans="1:49" ht="15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</row>
    <row r="1291" spans="1:49" ht="15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</row>
    <row r="1292" spans="1:49" ht="15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</row>
    <row r="1293" spans="1:49" ht="15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</row>
    <row r="1294" spans="1:49" ht="15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</row>
    <row r="1295" spans="1:49" ht="15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</row>
    <row r="1296" spans="1:49" ht="15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</row>
    <row r="1297" spans="1:49" ht="15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</row>
    <row r="1298" spans="1:49" ht="15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</row>
    <row r="1299" spans="1:49" ht="15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</row>
    <row r="1300" spans="1:49" ht="15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</row>
    <row r="1301" spans="1:49" ht="15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</row>
    <row r="1302" spans="1:49" ht="15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</row>
    <row r="1303" spans="1:49" ht="15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</row>
    <row r="1304" spans="1:49" ht="15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</row>
    <row r="1305" spans="1:49" ht="15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</row>
    <row r="1306" spans="1:49" ht="15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</row>
    <row r="1307" spans="1:49" ht="15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</row>
    <row r="1308" spans="1:49" ht="15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</row>
    <row r="1309" spans="1:49" ht="15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</row>
    <row r="1310" spans="1:49" ht="15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</row>
    <row r="1311" spans="1:49" ht="15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</row>
    <row r="1312" spans="1:49" ht="15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</row>
    <row r="1313" spans="1:49" ht="15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</row>
    <row r="1314" spans="1:49" ht="15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</row>
    <row r="1315" spans="1:49" ht="15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</row>
    <row r="1316" spans="1:49" ht="15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</row>
    <row r="1317" spans="1:49" ht="15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</row>
    <row r="1318" spans="1:49" ht="15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</row>
    <row r="1319" spans="1:49" ht="15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</row>
    <row r="1320" spans="1:49" ht="15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</row>
    <row r="1321" spans="1:49" ht="15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</row>
    <row r="1322" spans="1:49" ht="15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</row>
    <row r="1323" spans="1:49" ht="15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</row>
    <row r="1324" spans="1:49" ht="15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</row>
    <row r="1325" spans="1:49" ht="15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</row>
    <row r="1326" spans="1:49" ht="15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</row>
    <row r="1327" spans="1:49" ht="15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</row>
    <row r="1328" spans="1:49" ht="15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</row>
    <row r="1329" spans="1:49" ht="15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</row>
    <row r="1330" spans="1:49" ht="15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</row>
    <row r="1331" spans="1:49" ht="15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</row>
    <row r="1332" spans="1:49" ht="15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</row>
    <row r="1333" spans="1:49" ht="15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</row>
    <row r="1334" spans="1:49" ht="15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</row>
    <row r="1335" spans="1:49" ht="15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</row>
    <row r="1336" spans="1:49" ht="15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</row>
    <row r="1337" spans="1:49" ht="15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</row>
    <row r="1338" spans="1:49" ht="15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</row>
    <row r="1339" spans="1:49" ht="15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</row>
    <row r="1340" spans="1:49" ht="15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</row>
    <row r="1341" spans="1:49" ht="15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</row>
    <row r="1342" spans="1:49" ht="15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</row>
    <row r="1343" spans="1:49" ht="15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</row>
    <row r="1344" spans="1:49" ht="15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</row>
    <row r="1345" spans="1:49" ht="15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</row>
    <row r="1346" spans="1:49" ht="15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</row>
    <row r="1347" spans="1:49" ht="15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</row>
    <row r="1348" spans="1:49" ht="15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</row>
    <row r="1349" spans="1:49" ht="15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</row>
    <row r="1350" spans="1:49" ht="15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</row>
    <row r="1351" spans="1:49" ht="15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</row>
    <row r="1352" spans="1:49" ht="15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</row>
    <row r="1353" spans="1:49" ht="15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</row>
    <row r="1354" spans="1:49" ht="15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</row>
    <row r="1355" spans="1:49" ht="15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</row>
    <row r="1356" spans="1:49" ht="15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</row>
    <row r="1357" spans="1:49" ht="15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</row>
    <row r="1358" spans="1:49" ht="15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</row>
    <row r="1359" spans="1:49" ht="15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</row>
    <row r="1360" spans="1:49" ht="15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</row>
    <row r="1361" spans="1:49" ht="15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</row>
    <row r="1362" spans="1:49" ht="15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</row>
    <row r="1363" spans="1:49" ht="15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</row>
    <row r="1364" spans="1:49" ht="15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</row>
    <row r="1365" spans="1:49" ht="15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</row>
    <row r="1366" spans="1:49" ht="15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</row>
    <row r="1367" spans="1:49" ht="15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</row>
    <row r="1368" spans="1:49" ht="15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</row>
    <row r="1369" spans="1:49" ht="15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</row>
    <row r="1370" spans="1:49" ht="15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</row>
    <row r="1371" spans="1:49" ht="15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</row>
    <row r="1372" spans="1:49" ht="15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</row>
    <row r="1373" spans="1:49" ht="15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</row>
    <row r="1374" spans="1:49" ht="15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</row>
    <row r="1375" spans="1:49" ht="15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</row>
    <row r="1376" spans="1:49" ht="15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</row>
    <row r="1377" spans="1:49" ht="15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</row>
    <row r="1378" spans="1:49" ht="15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</row>
    <row r="1379" spans="1:49" ht="15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</row>
    <row r="1380" spans="1:49" ht="15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</row>
    <row r="1381" spans="1:49" ht="15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</row>
    <row r="1382" spans="1:49" ht="15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</row>
    <row r="1383" spans="1:49" ht="15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</row>
    <row r="1384" spans="1:49" ht="15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</row>
    <row r="1385" spans="1:49" ht="15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</row>
    <row r="1386" spans="1:49" ht="15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</row>
    <row r="1387" spans="1:49" ht="15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</row>
    <row r="1388" spans="1:49" ht="15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</row>
    <row r="1389" spans="1:49" ht="15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</row>
    <row r="1390" spans="1:49" ht="15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</row>
    <row r="1391" spans="1:49" ht="15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</row>
    <row r="1392" spans="1:49" ht="15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</row>
    <row r="1393" spans="1:49" ht="15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</row>
    <row r="1394" spans="1:49" ht="15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</row>
    <row r="1395" spans="1:49" ht="15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</row>
    <row r="1396" spans="1:49" ht="15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</row>
    <row r="1397" spans="1:49" ht="15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</row>
    <row r="1398" spans="1:49" ht="15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</row>
    <row r="1399" spans="1:49" ht="15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</row>
    <row r="1400" spans="1:49" ht="15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</row>
    <row r="1401" spans="1:49" ht="15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</row>
    <row r="1402" spans="1:49" ht="15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</row>
    <row r="1403" spans="1:49" ht="15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</row>
    <row r="1404" spans="1:49" ht="15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</row>
    <row r="1405" spans="1:49" ht="15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</row>
    <row r="1406" spans="1:49" ht="15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</row>
    <row r="1407" spans="1:49" ht="15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</row>
    <row r="1408" spans="1:49" ht="15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</row>
    <row r="1409" spans="1:49" ht="15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</row>
    <row r="1410" spans="1:49" ht="15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</row>
    <row r="1411" spans="1:49" ht="15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</row>
    <row r="1412" spans="1:49" ht="15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</row>
    <row r="1413" spans="1:49" ht="15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</row>
    <row r="1414" spans="1:49" ht="15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</row>
    <row r="1415" spans="1:49" ht="15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</row>
    <row r="1416" spans="1:49" ht="15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</row>
    <row r="1417" spans="1:49" ht="15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</row>
    <row r="1418" spans="1:49" ht="15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</row>
    <row r="1419" spans="1:49" ht="15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</row>
    <row r="1420" spans="1:49" ht="15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</row>
    <row r="1421" spans="1:49" ht="15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</row>
    <row r="1422" spans="1:49" ht="15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</row>
    <row r="1423" spans="1:49" ht="15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</row>
    <row r="1424" spans="1:49" ht="15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</row>
    <row r="1425" spans="1:49" ht="15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</row>
    <row r="1426" spans="1:49" ht="15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</row>
    <row r="1427" spans="1:49" ht="15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</row>
    <row r="1428" spans="1:49" ht="15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</row>
    <row r="1429" spans="1:49" ht="15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</row>
    <row r="1430" spans="1:49" ht="15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</row>
    <row r="1431" spans="1:49" ht="15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</row>
    <row r="1432" spans="1:49" ht="15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</row>
    <row r="1433" spans="1:49" ht="15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</row>
    <row r="1434" spans="1:49" ht="15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</row>
    <row r="1435" spans="1:49" ht="15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</row>
    <row r="1436" spans="1:49" ht="15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</row>
    <row r="1437" spans="1:49" ht="15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</row>
    <row r="1438" spans="1:49" ht="15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</row>
    <row r="1439" spans="1:49" ht="15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</row>
    <row r="1440" spans="1:49" ht="15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</row>
    <row r="1441" spans="1:49" ht="15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</row>
    <row r="1442" spans="1:49" ht="15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</row>
    <row r="1443" spans="1:49" ht="15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</row>
    <row r="1444" spans="1:49" ht="15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</row>
    <row r="1445" spans="1:49" ht="15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</row>
    <row r="1446" spans="1:49" ht="15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</row>
    <row r="1447" spans="1:49" ht="15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</row>
    <row r="1448" spans="1:49" ht="15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</row>
    <row r="1449" spans="1:49" ht="15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</row>
    <row r="1450" spans="1:49" ht="15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</row>
    <row r="1451" spans="1:49" ht="15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</row>
    <row r="1452" spans="1:49" ht="15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</row>
    <row r="1453" spans="1:49" ht="15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</row>
    <row r="1454" spans="1:49" ht="15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</row>
    <row r="1455" spans="1:49" ht="15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</row>
    <row r="1456" spans="1:49" ht="15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</row>
    <row r="1457" spans="1:49" ht="15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</row>
    <row r="1458" spans="1:49" ht="15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</row>
    <row r="1459" spans="1:49" ht="15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</row>
    <row r="1460" spans="1:49" ht="15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</row>
    <row r="1461" spans="1:49" ht="15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</row>
    <row r="1462" spans="1:49" ht="15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</row>
    <row r="1463" spans="1:49" ht="15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</row>
    <row r="1464" spans="1:49" ht="15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</row>
    <row r="1465" spans="1:49" ht="15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</row>
    <row r="1466" spans="1:49" ht="15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</row>
    <row r="1467" spans="1:49" ht="15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</row>
    <row r="1468" spans="1:49" ht="15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</row>
    <row r="1469" spans="1:49" ht="15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</row>
    <row r="1470" spans="1:49" ht="15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</row>
    <row r="1471" spans="1:49" ht="15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</row>
    <row r="1472" spans="1:49" ht="15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</row>
    <row r="1473" spans="1:49" ht="15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</row>
    <row r="1474" spans="1:49" ht="15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</row>
    <row r="1475" spans="1:49" ht="15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</row>
    <row r="1476" spans="1:49" ht="15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</row>
    <row r="1477" spans="1:49" ht="15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</row>
    <row r="1478" spans="1:49" ht="15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</row>
    <row r="1479" spans="1:49" ht="15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</row>
    <row r="1480" spans="1:49" ht="15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</row>
    <row r="1481" spans="1:49" ht="15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</row>
    <row r="1482" spans="1:49" ht="15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</row>
    <row r="1483" spans="1:49" ht="15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</row>
    <row r="1484" spans="1:49" ht="15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</row>
    <row r="1485" spans="1:49" ht="15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</row>
    <row r="1486" spans="1:49" ht="15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</row>
    <row r="1487" spans="1:49" ht="15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</row>
    <row r="1488" spans="1:49" ht="15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</row>
    <row r="1489" spans="1:49" ht="15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</row>
    <row r="1490" spans="1:49" ht="15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</row>
    <row r="1491" spans="1:49" ht="15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</row>
    <row r="1492" spans="1:49" ht="15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</row>
    <row r="1493" spans="1:49" ht="15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</row>
    <row r="1494" spans="1:49" ht="15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</row>
    <row r="1495" spans="1:49" ht="15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</row>
    <row r="1496" spans="1:49" ht="15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</row>
    <row r="1497" spans="1:49" ht="15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</row>
    <row r="1498" spans="1:49" ht="15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</row>
    <row r="1499" spans="1:49" ht="15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</row>
    <row r="1500" spans="1:49" ht="15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</row>
    <row r="1501" spans="1:49" ht="15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</row>
    <row r="1502" spans="1:49" ht="15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</row>
    <row r="1503" spans="1:49" ht="15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</row>
    <row r="1504" spans="1:49" ht="15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</row>
    <row r="1505" spans="1:49" ht="15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</row>
    <row r="1506" spans="1:49" ht="15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</row>
    <row r="1507" spans="1:49" ht="15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</row>
    <row r="1508" spans="1:49" ht="15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</row>
    <row r="1509" spans="1:49" ht="15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</row>
    <row r="1510" spans="1:49" ht="15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</row>
    <row r="1511" spans="1:49" ht="15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</row>
    <row r="1512" spans="1:49" ht="15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</row>
    <row r="1513" spans="1:49" ht="15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</row>
    <row r="1514" spans="1:49" ht="15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</row>
    <row r="1515" spans="1:49" ht="15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</row>
    <row r="1516" spans="1:49" ht="15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</row>
    <row r="1517" spans="1:49" ht="15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</row>
    <row r="1518" spans="1:49" ht="15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</row>
    <row r="1519" spans="1:49" ht="15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</row>
    <row r="1520" spans="1:49" ht="15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</row>
    <row r="1521" spans="1:49" ht="15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</row>
    <row r="1522" spans="1:49" ht="15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</row>
    <row r="1523" spans="1:49" ht="15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</row>
    <row r="1524" spans="1:49" ht="15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</row>
    <row r="1525" spans="1:49" ht="15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</row>
    <row r="1526" spans="1:49" ht="15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</row>
    <row r="1527" spans="1:49" ht="15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</row>
    <row r="1528" spans="1:49" ht="15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</row>
    <row r="1529" spans="1:49" ht="15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</row>
    <row r="1530" spans="1:49" ht="15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</row>
    <row r="1531" spans="1:49" ht="15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</row>
    <row r="1532" spans="1:49" ht="15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</row>
    <row r="1533" spans="1:49" ht="15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</row>
    <row r="1534" spans="1:49" ht="15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</row>
    <row r="1535" spans="1:49" ht="15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</row>
    <row r="1536" spans="1:49" ht="15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</row>
    <row r="1537" spans="1:49" ht="15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</row>
    <row r="1538" spans="1:49" ht="15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</row>
    <row r="1539" spans="1:49" ht="15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</row>
    <row r="1540" spans="1:49" ht="15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</row>
    <row r="1541" spans="1:49" ht="15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</row>
    <row r="1542" spans="1:49" ht="15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</row>
    <row r="1543" spans="1:49" ht="15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</row>
    <row r="1544" spans="1:49" ht="15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</row>
    <row r="1545" spans="1:49" ht="15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</row>
    <row r="1546" spans="1:49" ht="15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</row>
    <row r="1547" spans="1:49" ht="15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</row>
    <row r="1548" spans="1:49" ht="15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</row>
    <row r="1549" spans="1:49" ht="15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</row>
    <row r="1550" spans="1:49" ht="15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</row>
    <row r="1551" spans="1:49" ht="15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</row>
    <row r="1552" spans="1:49" ht="15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</row>
    <row r="1553" spans="1:49" ht="15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</row>
    <row r="1554" spans="1:49" ht="15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</row>
    <row r="1555" spans="1:49" ht="15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</row>
    <row r="1556" spans="1:49" ht="15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</row>
    <row r="1557" spans="1:49" ht="15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</row>
    <row r="1558" spans="1:49" ht="15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</row>
    <row r="1559" spans="1:49" ht="15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</row>
    <row r="1560" spans="1:49" ht="15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</row>
    <row r="1561" spans="1:49" ht="15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</row>
    <row r="1562" spans="1:49" ht="15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</row>
    <row r="1563" spans="1:49" ht="15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</row>
    <row r="1564" spans="1:49" ht="15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</row>
    <row r="1565" spans="1:49" ht="15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</row>
    <row r="1566" spans="1:49" ht="15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</row>
    <row r="1567" spans="1:49" ht="15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</row>
    <row r="1568" spans="1:49" ht="15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</row>
    <row r="1569" spans="1:49" ht="15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</row>
    <row r="1570" spans="1:49" ht="15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</row>
    <row r="1571" spans="1:49" ht="15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</row>
    <row r="1572" spans="1:49" ht="15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</row>
    <row r="1573" spans="1:49" ht="15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</row>
    <row r="1574" spans="1:49" ht="15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</row>
    <row r="1575" spans="1:49" ht="15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</row>
    <row r="1576" spans="1:49" ht="15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</row>
    <row r="1577" spans="1:49" ht="15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</row>
    <row r="1578" spans="1:49" ht="15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</row>
    <row r="1579" spans="1:49" ht="15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</row>
    <row r="1580" spans="1:49" ht="15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</row>
    <row r="1581" spans="1:49" ht="15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</row>
    <row r="1582" spans="1:49" ht="15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</row>
    <row r="1583" spans="1:49" ht="15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</row>
    <row r="1584" spans="1:49" ht="15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</row>
    <row r="1585" spans="1:49" ht="15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</row>
    <row r="1586" spans="1:49" ht="15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</row>
    <row r="1587" spans="1:49" ht="15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</row>
    <row r="1588" spans="1:49" ht="15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</row>
    <row r="1589" spans="1:49" ht="15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</row>
    <row r="1590" spans="1:49" ht="15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</row>
    <row r="1591" spans="1:49" ht="15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</row>
    <row r="1592" spans="1:49" ht="15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</row>
    <row r="1593" spans="1:49" ht="15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</row>
    <row r="1594" spans="1:49" ht="15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</row>
    <row r="1595" spans="1:49" ht="15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</row>
    <row r="1596" spans="1:49" ht="15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</row>
    <row r="1597" spans="1:49" ht="15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</row>
    <row r="1598" spans="1:49" ht="15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</row>
    <row r="1599" spans="1:49" ht="15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</row>
    <row r="1600" spans="1:49" ht="15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</row>
    <row r="1601" spans="1:49" ht="15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</row>
    <row r="1602" spans="1:49" ht="15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</row>
    <row r="1603" spans="1:49" ht="15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</row>
    <row r="1604" spans="1:49" ht="15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</row>
    <row r="1605" spans="1:49" ht="15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</row>
    <row r="1606" spans="1:49" ht="15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</row>
    <row r="1607" spans="1:49" ht="15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</row>
    <row r="1608" spans="1:49" ht="15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</row>
    <row r="1609" spans="1:49" ht="15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</row>
    <row r="1610" spans="1:49" ht="15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</row>
    <row r="1611" spans="1:49" ht="15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</row>
    <row r="1612" spans="1:49" ht="15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</row>
    <row r="1613" spans="1:49" ht="15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</row>
    <row r="1614" spans="1:49" ht="15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</row>
    <row r="1615" spans="1:49" ht="15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</row>
    <row r="1616" spans="1:49" ht="15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</row>
    <row r="1617" spans="1:49" ht="15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</row>
    <row r="1618" spans="1:49" ht="15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</row>
    <row r="1619" spans="1:49" ht="15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</row>
    <row r="1620" spans="1:49" ht="15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</row>
    <row r="1621" spans="1:49" ht="15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</row>
    <row r="1622" spans="1:49" ht="15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</row>
    <row r="1623" spans="1:49" ht="15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</row>
    <row r="1624" spans="1:49" ht="15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</row>
    <row r="1625" spans="1:49" ht="15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</row>
    <row r="1626" spans="1:49" ht="15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</row>
    <row r="1627" spans="1:49" ht="15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</row>
    <row r="1628" spans="1:49" ht="15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</row>
    <row r="1629" spans="1:49" ht="15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</row>
    <row r="1630" spans="1:49" ht="15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</row>
  </sheetData>
  <mergeCells count="844">
    <mergeCell ref="A745:N746"/>
    <mergeCell ref="O745:AB746"/>
    <mergeCell ref="AC745:AQ746"/>
    <mergeCell ref="AR745:AW746"/>
    <mergeCell ref="A747:N748"/>
    <mergeCell ref="O747:AB748"/>
    <mergeCell ref="AC747:AQ748"/>
    <mergeCell ref="AR747:AW748"/>
    <mergeCell ref="A749:N750"/>
    <mergeCell ref="O749:AB750"/>
    <mergeCell ref="AC749:AQ750"/>
    <mergeCell ref="AR749:AW750"/>
    <mergeCell ref="A739:N740"/>
    <mergeCell ref="O739:AB740"/>
    <mergeCell ref="AC739:AQ740"/>
    <mergeCell ref="AR739:AW740"/>
    <mergeCell ref="A741:N742"/>
    <mergeCell ref="O741:AB742"/>
    <mergeCell ref="AC741:AQ742"/>
    <mergeCell ref="AR741:AW742"/>
    <mergeCell ref="A743:N744"/>
    <mergeCell ref="O743:AB744"/>
    <mergeCell ref="AC743:AQ744"/>
    <mergeCell ref="AR743:AW744"/>
    <mergeCell ref="A733:N734"/>
    <mergeCell ref="O733:AB734"/>
    <mergeCell ref="AC733:AQ734"/>
    <mergeCell ref="AR733:AW734"/>
    <mergeCell ref="A735:N736"/>
    <mergeCell ref="O735:AB736"/>
    <mergeCell ref="AC735:AQ736"/>
    <mergeCell ref="AR735:AW736"/>
    <mergeCell ref="A737:N738"/>
    <mergeCell ref="O737:AB738"/>
    <mergeCell ref="AC737:AQ738"/>
    <mergeCell ref="AR737:AW738"/>
    <mergeCell ref="A634:N635"/>
    <mergeCell ref="O634:AB635"/>
    <mergeCell ref="AC634:AQ635"/>
    <mergeCell ref="AR634:AW635"/>
    <mergeCell ref="A636:N637"/>
    <mergeCell ref="O636:AB637"/>
    <mergeCell ref="AC636:AQ637"/>
    <mergeCell ref="AR636:AW637"/>
    <mergeCell ref="A638:N639"/>
    <mergeCell ref="O638:AB639"/>
    <mergeCell ref="AC638:AQ639"/>
    <mergeCell ref="AR638:AW639"/>
    <mergeCell ref="A628:N629"/>
    <mergeCell ref="O628:AB629"/>
    <mergeCell ref="AC628:AQ629"/>
    <mergeCell ref="AR628:AW629"/>
    <mergeCell ref="A630:N631"/>
    <mergeCell ref="O630:AB631"/>
    <mergeCell ref="AC630:AQ631"/>
    <mergeCell ref="AR630:AW631"/>
    <mergeCell ref="A632:N633"/>
    <mergeCell ref="O632:AB633"/>
    <mergeCell ref="AC632:AQ633"/>
    <mergeCell ref="AR632:AW633"/>
    <mergeCell ref="A622:N623"/>
    <mergeCell ref="O622:AB623"/>
    <mergeCell ref="AC622:AQ623"/>
    <mergeCell ref="AR622:AW623"/>
    <mergeCell ref="A624:N625"/>
    <mergeCell ref="O624:AB625"/>
    <mergeCell ref="AC624:AQ625"/>
    <mergeCell ref="AR624:AW625"/>
    <mergeCell ref="A626:N627"/>
    <mergeCell ref="O626:AB627"/>
    <mergeCell ref="AC626:AQ627"/>
    <mergeCell ref="AR626:AW627"/>
    <mergeCell ref="A616:N617"/>
    <mergeCell ref="O616:AB617"/>
    <mergeCell ref="AC616:AQ617"/>
    <mergeCell ref="AR616:AW617"/>
    <mergeCell ref="A618:N619"/>
    <mergeCell ref="O618:AB619"/>
    <mergeCell ref="AC618:AQ619"/>
    <mergeCell ref="AR618:AW619"/>
    <mergeCell ref="A620:N621"/>
    <mergeCell ref="O620:AB621"/>
    <mergeCell ref="AC620:AQ621"/>
    <mergeCell ref="AR620:AW621"/>
    <mergeCell ref="A610:N611"/>
    <mergeCell ref="O610:AB611"/>
    <mergeCell ref="AC610:AQ611"/>
    <mergeCell ref="AR610:AW611"/>
    <mergeCell ref="A612:N613"/>
    <mergeCell ref="O612:AB613"/>
    <mergeCell ref="AC612:AQ613"/>
    <mergeCell ref="AR612:AW613"/>
    <mergeCell ref="A614:N615"/>
    <mergeCell ref="O614:AB615"/>
    <mergeCell ref="AC614:AQ615"/>
    <mergeCell ref="AR614:AW615"/>
    <mergeCell ref="A604:N605"/>
    <mergeCell ref="O604:AB605"/>
    <mergeCell ref="AC604:AQ605"/>
    <mergeCell ref="AR604:AW605"/>
    <mergeCell ref="A606:N607"/>
    <mergeCell ref="O606:AB607"/>
    <mergeCell ref="AC606:AQ607"/>
    <mergeCell ref="AR606:AW607"/>
    <mergeCell ref="A608:N609"/>
    <mergeCell ref="O608:AB609"/>
    <mergeCell ref="AC608:AQ609"/>
    <mergeCell ref="AR608:AW609"/>
    <mergeCell ref="A598:N599"/>
    <mergeCell ref="O598:AB599"/>
    <mergeCell ref="AC598:AQ599"/>
    <mergeCell ref="AR598:AW599"/>
    <mergeCell ref="A600:N601"/>
    <mergeCell ref="O600:AB601"/>
    <mergeCell ref="AC600:AQ601"/>
    <mergeCell ref="AR600:AW601"/>
    <mergeCell ref="A602:N603"/>
    <mergeCell ref="O602:AB603"/>
    <mergeCell ref="AC602:AQ603"/>
    <mergeCell ref="AR602:AW603"/>
    <mergeCell ref="A592:N593"/>
    <mergeCell ref="O592:AB593"/>
    <mergeCell ref="AC592:AQ593"/>
    <mergeCell ref="AR592:AW593"/>
    <mergeCell ref="A594:N595"/>
    <mergeCell ref="O594:AB595"/>
    <mergeCell ref="AC594:AQ595"/>
    <mergeCell ref="AR594:AW595"/>
    <mergeCell ref="A596:N597"/>
    <mergeCell ref="O596:AB597"/>
    <mergeCell ref="AC596:AQ597"/>
    <mergeCell ref="AR596:AW597"/>
    <mergeCell ref="A586:N587"/>
    <mergeCell ref="O586:AB587"/>
    <mergeCell ref="AC586:AQ587"/>
    <mergeCell ref="AR586:AW587"/>
    <mergeCell ref="A588:N589"/>
    <mergeCell ref="O588:AB589"/>
    <mergeCell ref="AC588:AQ589"/>
    <mergeCell ref="AR588:AW589"/>
    <mergeCell ref="A590:N591"/>
    <mergeCell ref="O590:AB591"/>
    <mergeCell ref="AC590:AQ591"/>
    <mergeCell ref="AR590:AW591"/>
    <mergeCell ref="A536:N537"/>
    <mergeCell ref="O536:AB537"/>
    <mergeCell ref="AC536:AQ537"/>
    <mergeCell ref="AR536:AW537"/>
    <mergeCell ref="A538:N539"/>
    <mergeCell ref="O538:AB539"/>
    <mergeCell ref="AC538:AQ539"/>
    <mergeCell ref="AR538:AW539"/>
    <mergeCell ref="A530:N531"/>
    <mergeCell ref="O530:AB531"/>
    <mergeCell ref="AC530:AQ531"/>
    <mergeCell ref="AR530:AW531"/>
    <mergeCell ref="A532:N533"/>
    <mergeCell ref="O532:AB533"/>
    <mergeCell ref="AC532:AQ533"/>
    <mergeCell ref="AR532:AW533"/>
    <mergeCell ref="A534:N535"/>
    <mergeCell ref="O534:AB535"/>
    <mergeCell ref="AC534:AQ535"/>
    <mergeCell ref="AR534:AW535"/>
    <mergeCell ref="A524:N525"/>
    <mergeCell ref="O524:AB525"/>
    <mergeCell ref="AC524:AQ525"/>
    <mergeCell ref="AR524:AW525"/>
    <mergeCell ref="A526:N527"/>
    <mergeCell ref="O526:AB527"/>
    <mergeCell ref="AC526:AQ527"/>
    <mergeCell ref="AR526:AW527"/>
    <mergeCell ref="A528:N529"/>
    <mergeCell ref="O528:AB529"/>
    <mergeCell ref="AC528:AQ529"/>
    <mergeCell ref="AR528:AW529"/>
    <mergeCell ref="A518:N519"/>
    <mergeCell ref="O518:AB519"/>
    <mergeCell ref="AC518:AQ519"/>
    <mergeCell ref="AR518:AW519"/>
    <mergeCell ref="A520:N521"/>
    <mergeCell ref="O520:AB521"/>
    <mergeCell ref="AC520:AQ521"/>
    <mergeCell ref="AR520:AW521"/>
    <mergeCell ref="A522:N523"/>
    <mergeCell ref="O522:AB523"/>
    <mergeCell ref="AC522:AQ523"/>
    <mergeCell ref="AR522:AW523"/>
    <mergeCell ref="AR512:AW513"/>
    <mergeCell ref="A514:N515"/>
    <mergeCell ref="O514:AB515"/>
    <mergeCell ref="AC514:AQ515"/>
    <mergeCell ref="AR514:AW515"/>
    <mergeCell ref="A516:N517"/>
    <mergeCell ref="O516:AB517"/>
    <mergeCell ref="AC516:AQ517"/>
    <mergeCell ref="AR516:AW517"/>
    <mergeCell ref="AR506:AW507"/>
    <mergeCell ref="A508:N509"/>
    <mergeCell ref="O508:AB509"/>
    <mergeCell ref="AC508:AQ509"/>
    <mergeCell ref="AR508:AW509"/>
    <mergeCell ref="A510:N511"/>
    <mergeCell ref="O510:AB511"/>
    <mergeCell ref="AC510:AQ511"/>
    <mergeCell ref="AR510:AW511"/>
    <mergeCell ref="AR500:AW501"/>
    <mergeCell ref="A502:N503"/>
    <mergeCell ref="O502:AB503"/>
    <mergeCell ref="AC502:AQ503"/>
    <mergeCell ref="AR502:AW503"/>
    <mergeCell ref="A504:N505"/>
    <mergeCell ref="O504:AB505"/>
    <mergeCell ref="AC504:AQ505"/>
    <mergeCell ref="AR504:AW505"/>
    <mergeCell ref="AR494:AW495"/>
    <mergeCell ref="A496:N497"/>
    <mergeCell ref="O496:AB497"/>
    <mergeCell ref="AC496:AQ497"/>
    <mergeCell ref="AR496:AW497"/>
    <mergeCell ref="A498:N499"/>
    <mergeCell ref="O498:AB499"/>
    <mergeCell ref="AC498:AQ499"/>
    <mergeCell ref="AR498:AW499"/>
    <mergeCell ref="AR488:AW489"/>
    <mergeCell ref="A490:N491"/>
    <mergeCell ref="O490:AB491"/>
    <mergeCell ref="AC490:AQ491"/>
    <mergeCell ref="AR490:AW491"/>
    <mergeCell ref="A492:N493"/>
    <mergeCell ref="O492:AB493"/>
    <mergeCell ref="AC492:AQ493"/>
    <mergeCell ref="AR492:AW493"/>
    <mergeCell ref="A11:AD14"/>
    <mergeCell ref="A103:AD107"/>
    <mergeCell ref="A187:AD190"/>
    <mergeCell ref="A276:AD279"/>
    <mergeCell ref="A371:AD374"/>
    <mergeCell ref="A120:N121"/>
    <mergeCell ref="O120:AB121"/>
    <mergeCell ref="AC120:AQ121"/>
    <mergeCell ref="AR120:AW121"/>
    <mergeCell ref="A108:AO109"/>
    <mergeCell ref="A293:N294"/>
    <mergeCell ref="O293:AB294"/>
    <mergeCell ref="AC293:AQ294"/>
    <mergeCell ref="AR293:AW294"/>
    <mergeCell ref="A281:AO282"/>
    <mergeCell ref="A144:N145"/>
    <mergeCell ref="O144:AB145"/>
    <mergeCell ref="AC144:AQ145"/>
    <mergeCell ref="AR144:AW145"/>
    <mergeCell ref="A146:N147"/>
    <mergeCell ref="O146:AB147"/>
    <mergeCell ref="AC146:AQ147"/>
    <mergeCell ref="AR146:AW147"/>
    <mergeCell ref="A138:N139"/>
    <mergeCell ref="A425:N426"/>
    <mergeCell ref="O425:AB426"/>
    <mergeCell ref="AC425:AQ426"/>
    <mergeCell ref="AR425:AW426"/>
    <mergeCell ref="A427:N428"/>
    <mergeCell ref="O427:AB428"/>
    <mergeCell ref="AC427:AQ428"/>
    <mergeCell ref="AR427:AW428"/>
    <mergeCell ref="A429:N430"/>
    <mergeCell ref="O429:AB430"/>
    <mergeCell ref="AC429:AQ430"/>
    <mergeCell ref="AR429:AW430"/>
    <mergeCell ref="A439:N440"/>
    <mergeCell ref="O439:AB440"/>
    <mergeCell ref="AC439:AQ440"/>
    <mergeCell ref="AR439:AW440"/>
    <mergeCell ref="A441:N442"/>
    <mergeCell ref="O441:AB442"/>
    <mergeCell ref="AC441:AQ442"/>
    <mergeCell ref="AR441:AW442"/>
    <mergeCell ref="A431:N432"/>
    <mergeCell ref="O431:AB432"/>
    <mergeCell ref="AC431:AQ432"/>
    <mergeCell ref="AR431:AW432"/>
    <mergeCell ref="A433:N434"/>
    <mergeCell ref="O433:AB434"/>
    <mergeCell ref="AC433:AQ434"/>
    <mergeCell ref="AR433:AW434"/>
    <mergeCell ref="A435:N436"/>
    <mergeCell ref="O435:AB436"/>
    <mergeCell ref="AC435:AQ436"/>
    <mergeCell ref="AR435:AW436"/>
    <mergeCell ref="A437:N438"/>
    <mergeCell ref="O437:AB438"/>
    <mergeCell ref="AC437:AQ438"/>
    <mergeCell ref="AR437:AW438"/>
    <mergeCell ref="AR419:AW420"/>
    <mergeCell ref="A421:N422"/>
    <mergeCell ref="O421:AB422"/>
    <mergeCell ref="AC421:AQ422"/>
    <mergeCell ref="AR421:AW422"/>
    <mergeCell ref="A423:N424"/>
    <mergeCell ref="O423:AB424"/>
    <mergeCell ref="AC423:AQ424"/>
    <mergeCell ref="AR423:AW424"/>
    <mergeCell ref="A419:N420"/>
    <mergeCell ref="O419:AB420"/>
    <mergeCell ref="AC419:AQ420"/>
    <mergeCell ref="A413:N414"/>
    <mergeCell ref="O413:AB414"/>
    <mergeCell ref="AC413:AQ414"/>
    <mergeCell ref="AR413:AW414"/>
    <mergeCell ref="A415:N416"/>
    <mergeCell ref="O415:AB416"/>
    <mergeCell ref="AC415:AQ416"/>
    <mergeCell ref="AR415:AW416"/>
    <mergeCell ref="A417:N418"/>
    <mergeCell ref="O417:AB418"/>
    <mergeCell ref="AC417:AQ418"/>
    <mergeCell ref="AR417:AW418"/>
    <mergeCell ref="A407:N408"/>
    <mergeCell ref="O407:AB408"/>
    <mergeCell ref="AC407:AQ408"/>
    <mergeCell ref="AR407:AW408"/>
    <mergeCell ref="A409:N410"/>
    <mergeCell ref="O409:AB410"/>
    <mergeCell ref="AC409:AQ410"/>
    <mergeCell ref="AR409:AW410"/>
    <mergeCell ref="A411:N412"/>
    <mergeCell ref="O411:AB412"/>
    <mergeCell ref="AC411:AQ412"/>
    <mergeCell ref="AR411:AW412"/>
    <mergeCell ref="AC140:AQ141"/>
    <mergeCell ref="AR140:AW141"/>
    <mergeCell ref="A142:N143"/>
    <mergeCell ref="O142:AB143"/>
    <mergeCell ref="AC142:AQ143"/>
    <mergeCell ref="AR142:AW143"/>
    <mergeCell ref="A134:N135"/>
    <mergeCell ref="O134:AB135"/>
    <mergeCell ref="AC134:AQ135"/>
    <mergeCell ref="AR134:AW135"/>
    <mergeCell ref="A136:N137"/>
    <mergeCell ref="O136:AB137"/>
    <mergeCell ref="AC136:AQ137"/>
    <mergeCell ref="AR136:AW137"/>
    <mergeCell ref="O138:AB139"/>
    <mergeCell ref="AC138:AQ139"/>
    <mergeCell ref="AR138:AW139"/>
    <mergeCell ref="A140:N141"/>
    <mergeCell ref="O140:AB141"/>
    <mergeCell ref="A128:N129"/>
    <mergeCell ref="O128:AB129"/>
    <mergeCell ref="AC128:AQ129"/>
    <mergeCell ref="AR128:AW129"/>
    <mergeCell ref="A130:N131"/>
    <mergeCell ref="O130:AB131"/>
    <mergeCell ref="AC130:AQ131"/>
    <mergeCell ref="AR130:AW131"/>
    <mergeCell ref="A132:N133"/>
    <mergeCell ref="O132:AB133"/>
    <mergeCell ref="AC132:AQ133"/>
    <mergeCell ref="AR132:AW133"/>
    <mergeCell ref="A122:N123"/>
    <mergeCell ref="O122:AB123"/>
    <mergeCell ref="AC122:AQ123"/>
    <mergeCell ref="AR122:AW123"/>
    <mergeCell ref="A124:N125"/>
    <mergeCell ref="O124:AB125"/>
    <mergeCell ref="AC124:AQ125"/>
    <mergeCell ref="AR124:AW125"/>
    <mergeCell ref="A126:N127"/>
    <mergeCell ref="O126:AB127"/>
    <mergeCell ref="AC126:AQ127"/>
    <mergeCell ref="AR126:AW127"/>
    <mergeCell ref="A16:AO17"/>
    <mergeCell ref="A28:N29"/>
    <mergeCell ref="O28:AB29"/>
    <mergeCell ref="AC28:AQ29"/>
    <mergeCell ref="AR28:AW29"/>
    <mergeCell ref="A30:N31"/>
    <mergeCell ref="O30:AB31"/>
    <mergeCell ref="A84:N85"/>
    <mergeCell ref="O84:AB85"/>
    <mergeCell ref="AC84:AQ85"/>
    <mergeCell ref="AR84:AW85"/>
    <mergeCell ref="A34:N35"/>
    <mergeCell ref="O34:AB35"/>
    <mergeCell ref="AC34:AQ35"/>
    <mergeCell ref="AR34:AW35"/>
    <mergeCell ref="A36:N37"/>
    <mergeCell ref="O36:AB37"/>
    <mergeCell ref="AC36:AQ37"/>
    <mergeCell ref="AR36:AW37"/>
    <mergeCell ref="AC30:AQ31"/>
    <mergeCell ref="AR30:AW31"/>
    <mergeCell ref="A32:N33"/>
    <mergeCell ref="O32:AB33"/>
    <mergeCell ref="AC32:AQ33"/>
    <mergeCell ref="AR32:AW33"/>
    <mergeCell ref="A42:N43"/>
    <mergeCell ref="O42:AB43"/>
    <mergeCell ref="AC42:AQ43"/>
    <mergeCell ref="AR42:AW43"/>
    <mergeCell ref="A44:N45"/>
    <mergeCell ref="O44:AB45"/>
    <mergeCell ref="AC44:AQ45"/>
    <mergeCell ref="AR44:AW45"/>
    <mergeCell ref="A38:N39"/>
    <mergeCell ref="O38:AB39"/>
    <mergeCell ref="AC38:AQ39"/>
    <mergeCell ref="AR38:AW39"/>
    <mergeCell ref="A40:N41"/>
    <mergeCell ref="O40:AB41"/>
    <mergeCell ref="AC40:AQ41"/>
    <mergeCell ref="AR40:AW41"/>
    <mergeCell ref="AR48:AW49"/>
    <mergeCell ref="O50:AB51"/>
    <mergeCell ref="AC50:AQ51"/>
    <mergeCell ref="AR50:AW51"/>
    <mergeCell ref="A52:N53"/>
    <mergeCell ref="O52:AB53"/>
    <mergeCell ref="AC52:AQ53"/>
    <mergeCell ref="AR52:AW53"/>
    <mergeCell ref="A46:N47"/>
    <mergeCell ref="O46:AB47"/>
    <mergeCell ref="AC46:AQ47"/>
    <mergeCell ref="AR46:AW47"/>
    <mergeCell ref="A48:N49"/>
    <mergeCell ref="O48:AB49"/>
    <mergeCell ref="AC48:AQ49"/>
    <mergeCell ref="A54:N55"/>
    <mergeCell ref="O54:AB55"/>
    <mergeCell ref="AC54:AQ55"/>
    <mergeCell ref="AR54:AW55"/>
    <mergeCell ref="A56:N57"/>
    <mergeCell ref="O56:AB57"/>
    <mergeCell ref="AC56:AQ57"/>
    <mergeCell ref="AR56:AW57"/>
    <mergeCell ref="A50:N51"/>
    <mergeCell ref="A62:N63"/>
    <mergeCell ref="O62:AB63"/>
    <mergeCell ref="AC62:AQ63"/>
    <mergeCell ref="AR62:AW63"/>
    <mergeCell ref="A64:N65"/>
    <mergeCell ref="O64:AB65"/>
    <mergeCell ref="AC64:AQ65"/>
    <mergeCell ref="AR64:AW65"/>
    <mergeCell ref="A58:N59"/>
    <mergeCell ref="O58:AB59"/>
    <mergeCell ref="AC58:AQ59"/>
    <mergeCell ref="AR58:AW59"/>
    <mergeCell ref="A60:N61"/>
    <mergeCell ref="O60:AB61"/>
    <mergeCell ref="AC60:AQ61"/>
    <mergeCell ref="AR60:AW61"/>
    <mergeCell ref="A72:N73"/>
    <mergeCell ref="O72:AB73"/>
    <mergeCell ref="AC72:AQ73"/>
    <mergeCell ref="AR72:AW73"/>
    <mergeCell ref="A74:N75"/>
    <mergeCell ref="O74:AB75"/>
    <mergeCell ref="AC74:AQ75"/>
    <mergeCell ref="AR74:AW75"/>
    <mergeCell ref="A66:N67"/>
    <mergeCell ref="O66:AB67"/>
    <mergeCell ref="AC66:AQ67"/>
    <mergeCell ref="AR66:AW67"/>
    <mergeCell ref="A68:N69"/>
    <mergeCell ref="O68:AB69"/>
    <mergeCell ref="AC68:AQ69"/>
    <mergeCell ref="AR68:AW69"/>
    <mergeCell ref="A70:N71"/>
    <mergeCell ref="O70:AB71"/>
    <mergeCell ref="AC70:AQ71"/>
    <mergeCell ref="AR70:AW71"/>
    <mergeCell ref="A80:N81"/>
    <mergeCell ref="O80:AB81"/>
    <mergeCell ref="AC80:AQ81"/>
    <mergeCell ref="AR80:AW81"/>
    <mergeCell ref="A82:N83"/>
    <mergeCell ref="O82:AB83"/>
    <mergeCell ref="AC82:AQ83"/>
    <mergeCell ref="AR82:AW83"/>
    <mergeCell ref="A76:N77"/>
    <mergeCell ref="O76:AB77"/>
    <mergeCell ref="AC76:AQ77"/>
    <mergeCell ref="AR76:AW77"/>
    <mergeCell ref="A78:N79"/>
    <mergeCell ref="O78:AB79"/>
    <mergeCell ref="AC78:AQ79"/>
    <mergeCell ref="AR78:AW79"/>
    <mergeCell ref="A154:N155"/>
    <mergeCell ref="O154:AB155"/>
    <mergeCell ref="AC154:AQ155"/>
    <mergeCell ref="AR154:AW155"/>
    <mergeCell ref="A156:N157"/>
    <mergeCell ref="O156:AB157"/>
    <mergeCell ref="AC156:AQ157"/>
    <mergeCell ref="AR156:AW157"/>
    <mergeCell ref="A148:N149"/>
    <mergeCell ref="O148:AB149"/>
    <mergeCell ref="AC148:AQ149"/>
    <mergeCell ref="AR148:AW149"/>
    <mergeCell ref="A150:N151"/>
    <mergeCell ref="O150:AB151"/>
    <mergeCell ref="AC150:AQ151"/>
    <mergeCell ref="AR150:AW151"/>
    <mergeCell ref="A152:N153"/>
    <mergeCell ref="O152:AB153"/>
    <mergeCell ref="AC152:AQ153"/>
    <mergeCell ref="AR152:AW153"/>
    <mergeCell ref="A192:AO193"/>
    <mergeCell ref="A205:N206"/>
    <mergeCell ref="O205:AB206"/>
    <mergeCell ref="AC205:AQ206"/>
    <mergeCell ref="AR205:AW206"/>
    <mergeCell ref="A207:N208"/>
    <mergeCell ref="O207:AB208"/>
    <mergeCell ref="AC207:AQ208"/>
    <mergeCell ref="AR207:AW208"/>
    <mergeCell ref="A209:N210"/>
    <mergeCell ref="O209:AB210"/>
    <mergeCell ref="AC209:AQ210"/>
    <mergeCell ref="AR209:AW210"/>
    <mergeCell ref="A211:N212"/>
    <mergeCell ref="O211:AB212"/>
    <mergeCell ref="AC211:AQ212"/>
    <mergeCell ref="AR211:AW212"/>
    <mergeCell ref="A213:N214"/>
    <mergeCell ref="O213:AB214"/>
    <mergeCell ref="AC213:AQ214"/>
    <mergeCell ref="AR213:AW214"/>
    <mergeCell ref="A215:N216"/>
    <mergeCell ref="O215:AB216"/>
    <mergeCell ref="AC215:AQ216"/>
    <mergeCell ref="AR215:AW216"/>
    <mergeCell ref="A217:N218"/>
    <mergeCell ref="O217:AB218"/>
    <mergeCell ref="AC217:AQ218"/>
    <mergeCell ref="AR217:AW218"/>
    <mergeCell ref="A219:N220"/>
    <mergeCell ref="O219:AB220"/>
    <mergeCell ref="AC219:AQ220"/>
    <mergeCell ref="AR219:AW220"/>
    <mergeCell ref="A221:N222"/>
    <mergeCell ref="O221:AB222"/>
    <mergeCell ref="AC221:AQ222"/>
    <mergeCell ref="AR221:AW222"/>
    <mergeCell ref="A223:N224"/>
    <mergeCell ref="O223:AB224"/>
    <mergeCell ref="AC223:AQ224"/>
    <mergeCell ref="AR223:AW224"/>
    <mergeCell ref="A225:N226"/>
    <mergeCell ref="O225:AB226"/>
    <mergeCell ref="AC225:AQ226"/>
    <mergeCell ref="AR225:AW226"/>
    <mergeCell ref="A227:N228"/>
    <mergeCell ref="O227:AB228"/>
    <mergeCell ref="AC227:AQ228"/>
    <mergeCell ref="AR227:AW228"/>
    <mergeCell ref="A229:N230"/>
    <mergeCell ref="O229:AB230"/>
    <mergeCell ref="AC229:AQ230"/>
    <mergeCell ref="AR229:AW230"/>
    <mergeCell ref="A231:N232"/>
    <mergeCell ref="O231:AB232"/>
    <mergeCell ref="AC231:AQ232"/>
    <mergeCell ref="AR231:AW232"/>
    <mergeCell ref="A233:N234"/>
    <mergeCell ref="O233:AB234"/>
    <mergeCell ref="AC233:AQ234"/>
    <mergeCell ref="AR233:AW234"/>
    <mergeCell ref="A235:N236"/>
    <mergeCell ref="O235:AB236"/>
    <mergeCell ref="AC235:AQ236"/>
    <mergeCell ref="AR235:AW236"/>
    <mergeCell ref="A237:N238"/>
    <mergeCell ref="O237:AB238"/>
    <mergeCell ref="AC237:AQ238"/>
    <mergeCell ref="AR237:AW238"/>
    <mergeCell ref="A239:N240"/>
    <mergeCell ref="O239:AB240"/>
    <mergeCell ref="AC239:AQ240"/>
    <mergeCell ref="AR239:AW240"/>
    <mergeCell ref="A241:N242"/>
    <mergeCell ref="O241:AB242"/>
    <mergeCell ref="AC241:AQ242"/>
    <mergeCell ref="AR241:AW242"/>
    <mergeCell ref="A243:N244"/>
    <mergeCell ref="O243:AB244"/>
    <mergeCell ref="AC243:AQ244"/>
    <mergeCell ref="AR243:AW244"/>
    <mergeCell ref="A295:N296"/>
    <mergeCell ref="O295:AB296"/>
    <mergeCell ref="AC295:AQ296"/>
    <mergeCell ref="AR295:AW296"/>
    <mergeCell ref="A297:N298"/>
    <mergeCell ref="O297:AB298"/>
    <mergeCell ref="AC297:AQ298"/>
    <mergeCell ref="AR297:AW298"/>
    <mergeCell ref="A299:N300"/>
    <mergeCell ref="O299:AB300"/>
    <mergeCell ref="AC299:AQ300"/>
    <mergeCell ref="AR299:AW300"/>
    <mergeCell ref="A301:N302"/>
    <mergeCell ref="O301:AB302"/>
    <mergeCell ref="AC301:AQ302"/>
    <mergeCell ref="AR301:AW302"/>
    <mergeCell ref="A303:N304"/>
    <mergeCell ref="O303:AB304"/>
    <mergeCell ref="AC303:AQ304"/>
    <mergeCell ref="AR303:AW304"/>
    <mergeCell ref="A305:N306"/>
    <mergeCell ref="O305:AB306"/>
    <mergeCell ref="AC305:AQ306"/>
    <mergeCell ref="AR305:AW306"/>
    <mergeCell ref="A307:N308"/>
    <mergeCell ref="O307:AB308"/>
    <mergeCell ref="AC307:AQ308"/>
    <mergeCell ref="AR307:AW308"/>
    <mergeCell ref="A309:N310"/>
    <mergeCell ref="O309:AB310"/>
    <mergeCell ref="AC309:AQ310"/>
    <mergeCell ref="AR309:AW310"/>
    <mergeCell ref="A311:N312"/>
    <mergeCell ref="O311:AB312"/>
    <mergeCell ref="AC311:AQ312"/>
    <mergeCell ref="AR311:AW312"/>
    <mergeCell ref="A313:N314"/>
    <mergeCell ref="O313:AB314"/>
    <mergeCell ref="AC313:AQ314"/>
    <mergeCell ref="AR313:AW314"/>
    <mergeCell ref="A315:N316"/>
    <mergeCell ref="O315:AB316"/>
    <mergeCell ref="AC315:AQ316"/>
    <mergeCell ref="AR315:AW316"/>
    <mergeCell ref="A317:N318"/>
    <mergeCell ref="O317:AB318"/>
    <mergeCell ref="AC317:AQ318"/>
    <mergeCell ref="AR317:AW318"/>
    <mergeCell ref="A319:N320"/>
    <mergeCell ref="O319:AB320"/>
    <mergeCell ref="AC319:AQ320"/>
    <mergeCell ref="AR319:AW320"/>
    <mergeCell ref="A321:N322"/>
    <mergeCell ref="O321:AB322"/>
    <mergeCell ref="AC321:AQ322"/>
    <mergeCell ref="AR321:AW322"/>
    <mergeCell ref="A323:N324"/>
    <mergeCell ref="O323:AB324"/>
    <mergeCell ref="AC323:AQ324"/>
    <mergeCell ref="AR323:AW324"/>
    <mergeCell ref="A325:N326"/>
    <mergeCell ref="O325:AB326"/>
    <mergeCell ref="AC325:AQ326"/>
    <mergeCell ref="AR325:AW326"/>
    <mergeCell ref="A327:N328"/>
    <mergeCell ref="O327:AB328"/>
    <mergeCell ref="AC327:AQ328"/>
    <mergeCell ref="AR327:AW328"/>
    <mergeCell ref="A329:N330"/>
    <mergeCell ref="O329:AB330"/>
    <mergeCell ref="AC329:AQ330"/>
    <mergeCell ref="AR329:AW330"/>
    <mergeCell ref="A331:N332"/>
    <mergeCell ref="O331:AB332"/>
    <mergeCell ref="AC331:AQ332"/>
    <mergeCell ref="AR331:AW332"/>
    <mergeCell ref="A333:N334"/>
    <mergeCell ref="O333:AB334"/>
    <mergeCell ref="AC333:AQ334"/>
    <mergeCell ref="AR333:AW334"/>
    <mergeCell ref="A335:N336"/>
    <mergeCell ref="O335:AB336"/>
    <mergeCell ref="AC335:AQ336"/>
    <mergeCell ref="AR335:AW336"/>
    <mergeCell ref="A337:N338"/>
    <mergeCell ref="O337:AB338"/>
    <mergeCell ref="AC337:AQ338"/>
    <mergeCell ref="AR337:AW338"/>
    <mergeCell ref="A376:AO377"/>
    <mergeCell ref="A389:N390"/>
    <mergeCell ref="O389:AB390"/>
    <mergeCell ref="AC389:AQ390"/>
    <mergeCell ref="AR389:AW390"/>
    <mergeCell ref="A405:N406"/>
    <mergeCell ref="O405:AB406"/>
    <mergeCell ref="AC405:AQ406"/>
    <mergeCell ref="AR405:AW406"/>
    <mergeCell ref="A397:N398"/>
    <mergeCell ref="O397:AB398"/>
    <mergeCell ref="AC397:AQ398"/>
    <mergeCell ref="AR397:AW398"/>
    <mergeCell ref="A399:N400"/>
    <mergeCell ref="O399:AB400"/>
    <mergeCell ref="AC399:AQ400"/>
    <mergeCell ref="AR399:AW400"/>
    <mergeCell ref="A401:N402"/>
    <mergeCell ref="O401:AB402"/>
    <mergeCell ref="AC401:AQ402"/>
    <mergeCell ref="AR401:AW402"/>
    <mergeCell ref="A403:N404"/>
    <mergeCell ref="O403:AB404"/>
    <mergeCell ref="AC403:AQ404"/>
    <mergeCell ref="AR403:AW404"/>
    <mergeCell ref="A391:N392"/>
    <mergeCell ref="O391:AB392"/>
    <mergeCell ref="AC391:AQ392"/>
    <mergeCell ref="AR391:AW392"/>
    <mergeCell ref="A393:N394"/>
    <mergeCell ref="O393:AB394"/>
    <mergeCell ref="AC393:AQ394"/>
    <mergeCell ref="AR393:AW394"/>
    <mergeCell ref="A395:N396"/>
    <mergeCell ref="O395:AB396"/>
    <mergeCell ref="AC395:AQ396"/>
    <mergeCell ref="AR395:AW396"/>
    <mergeCell ref="A469:AD472"/>
    <mergeCell ref="A474:AO475"/>
    <mergeCell ref="A566:AD569"/>
    <mergeCell ref="A571:AO572"/>
    <mergeCell ref="A666:AD669"/>
    <mergeCell ref="A671:AO672"/>
    <mergeCell ref="A679:N680"/>
    <mergeCell ref="O679:AB680"/>
    <mergeCell ref="AC679:AQ680"/>
    <mergeCell ref="A488:N489"/>
    <mergeCell ref="O488:AB489"/>
    <mergeCell ref="AC488:AQ489"/>
    <mergeCell ref="A494:N495"/>
    <mergeCell ref="O494:AB495"/>
    <mergeCell ref="AC494:AQ495"/>
    <mergeCell ref="A500:N501"/>
    <mergeCell ref="O500:AB501"/>
    <mergeCell ref="AC500:AQ501"/>
    <mergeCell ref="A506:N507"/>
    <mergeCell ref="O506:AB507"/>
    <mergeCell ref="AC506:AQ507"/>
    <mergeCell ref="A512:N513"/>
    <mergeCell ref="O512:AB513"/>
    <mergeCell ref="AC512:AQ513"/>
    <mergeCell ref="AR679:AW680"/>
    <mergeCell ref="A681:N682"/>
    <mergeCell ref="O681:AB682"/>
    <mergeCell ref="AC681:AQ682"/>
    <mergeCell ref="AR681:AW682"/>
    <mergeCell ref="A683:N684"/>
    <mergeCell ref="O683:AB684"/>
    <mergeCell ref="AC683:AQ684"/>
    <mergeCell ref="AR683:AW684"/>
    <mergeCell ref="A685:N686"/>
    <mergeCell ref="O685:AB686"/>
    <mergeCell ref="AC685:AQ686"/>
    <mergeCell ref="AR685:AW686"/>
    <mergeCell ref="A687:N688"/>
    <mergeCell ref="O687:AB688"/>
    <mergeCell ref="AC687:AQ688"/>
    <mergeCell ref="AR687:AW688"/>
    <mergeCell ref="A689:N690"/>
    <mergeCell ref="O689:AB690"/>
    <mergeCell ref="AC689:AQ690"/>
    <mergeCell ref="AR689:AW690"/>
    <mergeCell ref="A691:N692"/>
    <mergeCell ref="O691:AB692"/>
    <mergeCell ref="AC691:AQ692"/>
    <mergeCell ref="AR691:AW692"/>
    <mergeCell ref="A693:N694"/>
    <mergeCell ref="O693:AB694"/>
    <mergeCell ref="AC693:AQ694"/>
    <mergeCell ref="AR693:AW694"/>
    <mergeCell ref="A695:N696"/>
    <mergeCell ref="O695:AB696"/>
    <mergeCell ref="AC695:AQ696"/>
    <mergeCell ref="AR695:AW696"/>
    <mergeCell ref="A697:N698"/>
    <mergeCell ref="O697:AB698"/>
    <mergeCell ref="AC697:AQ698"/>
    <mergeCell ref="AR697:AW698"/>
    <mergeCell ref="A699:N700"/>
    <mergeCell ref="O699:AB700"/>
    <mergeCell ref="AC699:AQ700"/>
    <mergeCell ref="AR699:AW700"/>
    <mergeCell ref="A701:N702"/>
    <mergeCell ref="O701:AB702"/>
    <mergeCell ref="AC701:AQ702"/>
    <mergeCell ref="AR701:AW702"/>
    <mergeCell ref="A703:N704"/>
    <mergeCell ref="O703:AB704"/>
    <mergeCell ref="AC703:AQ704"/>
    <mergeCell ref="AR703:AW704"/>
    <mergeCell ref="A705:N706"/>
    <mergeCell ref="O705:AB706"/>
    <mergeCell ref="AC705:AQ706"/>
    <mergeCell ref="AR705:AW706"/>
    <mergeCell ref="A707:N708"/>
    <mergeCell ref="O707:AB708"/>
    <mergeCell ref="AC707:AQ708"/>
    <mergeCell ref="AR707:AW708"/>
    <mergeCell ref="A709:N710"/>
    <mergeCell ref="O709:AB710"/>
    <mergeCell ref="AC709:AQ710"/>
    <mergeCell ref="AR709:AW710"/>
    <mergeCell ref="A711:N712"/>
    <mergeCell ref="O711:AB712"/>
    <mergeCell ref="AC711:AQ712"/>
    <mergeCell ref="AR711:AW712"/>
    <mergeCell ref="A713:N714"/>
    <mergeCell ref="O713:AB714"/>
    <mergeCell ref="AC713:AQ714"/>
    <mergeCell ref="AR713:AW714"/>
    <mergeCell ref="A715:N716"/>
    <mergeCell ref="O715:AB716"/>
    <mergeCell ref="AC715:AQ716"/>
    <mergeCell ref="AR715:AW716"/>
    <mergeCell ref="A717:N718"/>
    <mergeCell ref="O717:AB718"/>
    <mergeCell ref="AC717:AQ718"/>
    <mergeCell ref="AR717:AW718"/>
    <mergeCell ref="A719:N720"/>
    <mergeCell ref="O719:AB720"/>
    <mergeCell ref="AC719:AQ720"/>
    <mergeCell ref="AR719:AW720"/>
    <mergeCell ref="A721:N722"/>
    <mergeCell ref="O721:AB722"/>
    <mergeCell ref="AC721:AQ722"/>
    <mergeCell ref="AR721:AW722"/>
    <mergeCell ref="A723:N724"/>
    <mergeCell ref="O723:AB724"/>
    <mergeCell ref="AC723:AQ724"/>
    <mergeCell ref="AR723:AW724"/>
    <mergeCell ref="A725:N726"/>
    <mergeCell ref="O725:AB726"/>
    <mergeCell ref="AC725:AQ726"/>
    <mergeCell ref="AR725:AW726"/>
    <mergeCell ref="A727:N728"/>
    <mergeCell ref="O727:AB728"/>
    <mergeCell ref="AC727:AQ728"/>
    <mergeCell ref="AR727:AW728"/>
    <mergeCell ref="A729:N730"/>
    <mergeCell ref="O729:AB730"/>
    <mergeCell ref="AC729:AQ730"/>
    <mergeCell ref="AR729:AW730"/>
    <mergeCell ref="A731:N732"/>
    <mergeCell ref="O731:AB732"/>
    <mergeCell ref="AC731:AQ732"/>
    <mergeCell ref="AR731:AW7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0"/>
  <sheetViews>
    <sheetView workbookViewId="0" topLeftCell="A1">
      <selection activeCell="BG12" sqref="BG12"/>
    </sheetView>
  </sheetViews>
  <sheetFormatPr defaultColWidth="9.140625" defaultRowHeight="15"/>
  <cols>
    <col min="1" max="1" width="3.00390625" style="0" customWidth="1"/>
    <col min="2" max="2" width="2.57421875" style="0" customWidth="1"/>
    <col min="3" max="3" width="7.28125" style="0" customWidth="1"/>
    <col min="4" max="4" width="2.28125" style="0" customWidth="1"/>
    <col min="5" max="5" width="1.7109375" style="0" customWidth="1"/>
    <col min="6" max="6" width="4.7109375" style="0" customWidth="1"/>
    <col min="7" max="7" width="1.421875" style="0" customWidth="1"/>
    <col min="8" max="8" width="2.140625" style="0" customWidth="1"/>
    <col min="9" max="9" width="1.7109375" style="0" customWidth="1"/>
    <col min="10" max="10" width="6.7109375" style="0" customWidth="1"/>
    <col min="11" max="11" width="2.421875" style="0" customWidth="1"/>
    <col min="12" max="12" width="1.57421875" style="0" customWidth="1"/>
    <col min="13" max="13" width="1.1484375" style="0" customWidth="1"/>
    <col min="14" max="14" width="1.7109375" style="0" customWidth="1"/>
    <col min="15" max="15" width="3.00390625" style="0" customWidth="1"/>
    <col min="16" max="16" width="1.7109375" style="0" customWidth="1"/>
    <col min="17" max="17" width="1.57421875" style="0" customWidth="1"/>
    <col min="18" max="18" width="5.8515625" style="0" customWidth="1"/>
    <col min="19" max="19" width="2.57421875" style="0" customWidth="1"/>
    <col min="20" max="20" width="1.28515625" style="0" customWidth="1"/>
    <col min="21" max="21" width="2.28125" style="0" customWidth="1"/>
    <col min="22" max="23" width="4.00390625" style="0" customWidth="1"/>
    <col min="24" max="24" width="1.421875" style="0" customWidth="1"/>
    <col min="25" max="25" width="1.28515625" style="0" customWidth="1"/>
    <col min="26" max="26" width="1.7109375" style="0" customWidth="1"/>
    <col min="27" max="27" width="2.140625" style="0" customWidth="1"/>
    <col min="28" max="28" width="5.421875" style="0" customWidth="1"/>
    <col min="29" max="29" width="2.7109375" style="0" customWidth="1"/>
    <col min="30" max="30" width="2.140625" style="0" customWidth="1"/>
    <col min="31" max="31" width="1.1484375" style="0" customWidth="1"/>
    <col min="32" max="32" width="1.57421875" style="0" customWidth="1"/>
    <col min="33" max="33" width="1.8515625" style="0" customWidth="1"/>
    <col min="34" max="34" width="2.421875" style="0" customWidth="1"/>
    <col min="35" max="36" width="1.8515625" style="0" customWidth="1"/>
    <col min="37" max="37" width="2.28125" style="0" customWidth="1"/>
    <col min="38" max="38" width="1.28515625" style="0" customWidth="1"/>
    <col min="39" max="39" width="1.8515625" style="0" customWidth="1"/>
    <col min="40" max="40" width="2.00390625" style="0" customWidth="1"/>
    <col min="41" max="41" width="1.28515625" style="0" customWidth="1"/>
    <col min="42" max="42" width="1.7109375" style="0" customWidth="1"/>
    <col min="43" max="43" width="0.9921875" style="0" customWidth="1"/>
    <col min="44" max="44" width="1.57421875" style="0" customWidth="1"/>
    <col min="45" max="45" width="0.85546875" style="0" customWidth="1"/>
    <col min="46" max="46" width="4.421875" style="0" customWidth="1"/>
    <col min="47" max="49" width="1.57421875" style="0" customWidth="1"/>
    <col min="50" max="50" width="1.1484375" style="0" customWidth="1"/>
    <col min="51" max="51" width="1.421875" style="0" customWidth="1"/>
    <col min="52" max="52" width="1.7109375" style="0" customWidth="1"/>
    <col min="53" max="53" width="0.85546875" style="0" customWidth="1"/>
    <col min="54" max="54" width="1.28515625" style="0" customWidth="1"/>
    <col min="55" max="55" width="1.57421875" style="0" customWidth="1"/>
    <col min="56" max="56" width="1.28515625" style="0" customWidth="1"/>
    <col min="57" max="57" width="1.421875" style="0" customWidth="1"/>
  </cols>
  <sheetData>
    <row r="1" spans="1:57" ht="14.45" customHeight="1">
      <c r="A1" s="110" t="s">
        <v>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4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45" customHeight="1">
      <c r="A3" s="111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2" t="s">
        <v>1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 t="s">
        <v>2</v>
      </c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 t="s">
        <v>3</v>
      </c>
      <c r="AS3" s="112"/>
      <c r="AT3" s="112"/>
      <c r="AU3" s="112"/>
      <c r="AV3" s="112"/>
      <c r="AW3" s="112"/>
      <c r="AX3" s="35"/>
      <c r="AY3" s="35"/>
      <c r="AZ3" s="35"/>
      <c r="BA3" s="35"/>
      <c r="BB3" s="35"/>
      <c r="BC3" s="35"/>
      <c r="BD3" s="35"/>
      <c r="BE3" s="35"/>
    </row>
    <row r="4" spans="1:57" ht="14.4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35"/>
      <c r="AY4" s="35"/>
      <c r="AZ4" s="35"/>
      <c r="BA4" s="35"/>
      <c r="BB4" s="35"/>
      <c r="BC4" s="35"/>
      <c r="BD4" s="35"/>
      <c r="BE4" s="35"/>
    </row>
    <row r="5" spans="1:57" ht="14.45" customHeight="1">
      <c r="A5" s="107" t="s">
        <v>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 t="s">
        <v>8</v>
      </c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 t="s">
        <v>9</v>
      </c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>
        <v>2250</v>
      </c>
      <c r="AS5" s="108"/>
      <c r="AT5" s="108"/>
      <c r="AU5" s="108"/>
      <c r="AV5" s="108"/>
      <c r="AW5" s="108"/>
      <c r="AX5" s="35"/>
      <c r="AY5" s="35"/>
      <c r="AZ5" s="35"/>
      <c r="BA5" s="35"/>
      <c r="BB5" s="35"/>
      <c r="BC5" s="35"/>
      <c r="BD5" s="35"/>
      <c r="BE5" s="35"/>
    </row>
    <row r="6" spans="1:57" ht="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35"/>
      <c r="AY6" s="35"/>
      <c r="AZ6" s="35"/>
      <c r="BA6" s="35"/>
      <c r="BB6" s="35"/>
      <c r="BC6" s="35"/>
      <c r="BD6" s="35"/>
      <c r="BE6" s="35"/>
    </row>
    <row r="7" spans="1:57" ht="14.45" customHeight="1">
      <c r="A7" s="107" t="s">
        <v>11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 t="s">
        <v>10</v>
      </c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 t="s">
        <v>9</v>
      </c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>
        <v>8000</v>
      </c>
      <c r="AS7" s="108"/>
      <c r="AT7" s="108"/>
      <c r="AU7" s="108"/>
      <c r="AV7" s="108"/>
      <c r="AW7" s="108"/>
      <c r="AX7" s="35"/>
      <c r="AY7" s="35"/>
      <c r="AZ7" s="35"/>
      <c r="BA7" s="35"/>
      <c r="BB7" s="35"/>
      <c r="BC7" s="35"/>
      <c r="BD7" s="35"/>
      <c r="BE7" s="35"/>
    </row>
    <row r="8" spans="1:57" ht="15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35"/>
      <c r="AY8" s="35"/>
      <c r="AZ8" s="35"/>
      <c r="BA8" s="35"/>
      <c r="BB8" s="35"/>
      <c r="BC8" s="35"/>
      <c r="BD8" s="35"/>
      <c r="BE8" s="35"/>
    </row>
    <row r="9" spans="1:57" ht="14.45" customHeight="1">
      <c r="A9" s="107" t="s">
        <v>11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 t="s">
        <v>12</v>
      </c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 t="s">
        <v>9</v>
      </c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>
        <v>7914</v>
      </c>
      <c r="AS9" s="108"/>
      <c r="AT9" s="108"/>
      <c r="AU9" s="108"/>
      <c r="AV9" s="108"/>
      <c r="AW9" s="108"/>
      <c r="AX9" s="35"/>
      <c r="AY9" s="35"/>
      <c r="AZ9" s="35"/>
      <c r="BA9" s="35"/>
      <c r="BB9" s="35"/>
      <c r="BC9" s="35"/>
      <c r="BD9" s="35"/>
      <c r="BE9" s="35"/>
    </row>
    <row r="10" spans="1:57" ht="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35"/>
      <c r="AY10" s="35"/>
      <c r="AZ10" s="35"/>
      <c r="BA10" s="35"/>
      <c r="BB10" s="35"/>
      <c r="BC10" s="35"/>
      <c r="BD10" s="35"/>
      <c r="BE10" s="35"/>
    </row>
    <row r="11" spans="1:57" ht="14.45" customHeight="1">
      <c r="A11" s="107" t="s">
        <v>13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 t="s">
        <v>14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8" t="s">
        <v>9</v>
      </c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>
        <v>1166.666</v>
      </c>
      <c r="AS11" s="108"/>
      <c r="AT11" s="108"/>
      <c r="AU11" s="108"/>
      <c r="AV11" s="108"/>
      <c r="AW11" s="108"/>
      <c r="AX11" s="35"/>
      <c r="AY11" s="35"/>
      <c r="AZ11" s="35"/>
      <c r="BA11" s="35"/>
      <c r="BB11" s="35"/>
      <c r="BC11" s="35"/>
      <c r="BD11" s="35"/>
      <c r="BE11" s="35"/>
    </row>
    <row r="12" spans="1:57" ht="1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35"/>
      <c r="AY12" s="35"/>
      <c r="AZ12" s="35"/>
      <c r="BA12" s="35"/>
      <c r="BB12" s="35"/>
      <c r="BC12" s="35"/>
      <c r="BD12" s="35"/>
      <c r="BE12" s="35"/>
    </row>
    <row r="13" spans="1:57" ht="14.45" customHeight="1">
      <c r="A13" s="107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 t="s">
        <v>18</v>
      </c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 t="s">
        <v>9</v>
      </c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>
        <v>1820</v>
      </c>
      <c r="AS13" s="108"/>
      <c r="AT13" s="108"/>
      <c r="AU13" s="108"/>
      <c r="AV13" s="108"/>
      <c r="AW13" s="108"/>
      <c r="AX13" s="35"/>
      <c r="AY13" s="35"/>
      <c r="AZ13" s="35"/>
      <c r="BA13" s="35"/>
      <c r="BB13" s="35"/>
      <c r="BC13" s="35"/>
      <c r="BD13" s="35"/>
      <c r="BE13" s="35"/>
    </row>
    <row r="14" spans="1:57" ht="1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35"/>
      <c r="AY14" s="35"/>
      <c r="AZ14" s="35"/>
      <c r="BA14" s="35"/>
      <c r="BB14" s="35"/>
      <c r="BC14" s="35"/>
      <c r="BD14" s="35"/>
      <c r="BE14" s="35"/>
    </row>
    <row r="15" spans="1:57" ht="14.45" customHeight="1">
      <c r="A15" s="107" t="s">
        <v>20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 t="s">
        <v>19</v>
      </c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 t="s">
        <v>9</v>
      </c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>
        <v>730</v>
      </c>
      <c r="AS15" s="108"/>
      <c r="AT15" s="108"/>
      <c r="AU15" s="108"/>
      <c r="AV15" s="108"/>
      <c r="AW15" s="108"/>
      <c r="AX15" s="35"/>
      <c r="AY15" s="35"/>
      <c r="AZ15" s="35"/>
      <c r="BA15" s="35"/>
      <c r="BB15" s="35"/>
      <c r="BC15" s="35"/>
      <c r="BD15" s="35"/>
      <c r="BE15" s="35"/>
    </row>
    <row r="16" spans="1:57" ht="1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35"/>
      <c r="AY16" s="35"/>
      <c r="AZ16" s="35"/>
      <c r="BA16" s="35"/>
      <c r="BB16" s="35"/>
      <c r="BC16" s="35"/>
      <c r="BD16" s="35"/>
      <c r="BE16" s="35"/>
    </row>
    <row r="17" spans="1:57" ht="14.45" customHeight="1">
      <c r="A17" s="107" t="s">
        <v>20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6" t="s">
        <v>21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8" t="s">
        <v>9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>
        <v>534</v>
      </c>
      <c r="AS17" s="108"/>
      <c r="AT17" s="108"/>
      <c r="AU17" s="108"/>
      <c r="AV17" s="108"/>
      <c r="AW17" s="108"/>
      <c r="AX17" s="35"/>
      <c r="AY17" s="35"/>
      <c r="AZ17" s="35"/>
      <c r="BA17" s="35"/>
      <c r="BB17" s="35"/>
      <c r="BC17" s="35"/>
      <c r="BD17" s="35"/>
      <c r="BE17" s="35"/>
    </row>
    <row r="18" spans="1:57" ht="1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35"/>
      <c r="AY18" s="35"/>
      <c r="AZ18" s="35"/>
      <c r="BA18" s="35"/>
      <c r="BB18" s="35"/>
      <c r="BC18" s="35"/>
      <c r="BD18" s="35"/>
      <c r="BE18" s="35"/>
    </row>
    <row r="19" spans="1:57" ht="14.45" customHeight="1">
      <c r="A19" s="107" t="s">
        <v>20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6" t="s">
        <v>22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8" t="s">
        <v>9</v>
      </c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>
        <v>900</v>
      </c>
      <c r="AS19" s="108"/>
      <c r="AT19" s="108"/>
      <c r="AU19" s="108"/>
      <c r="AV19" s="108"/>
      <c r="AW19" s="108"/>
      <c r="AX19" s="35"/>
      <c r="AY19" s="35"/>
      <c r="AZ19" s="35"/>
      <c r="BA19" s="35"/>
      <c r="BB19" s="35"/>
      <c r="BC19" s="35"/>
      <c r="BD19" s="35"/>
      <c r="BE19" s="35"/>
    </row>
    <row r="20" spans="1:57" ht="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35"/>
      <c r="AY20" s="35"/>
      <c r="AZ20" s="35"/>
      <c r="BA20" s="35"/>
      <c r="BB20" s="35"/>
      <c r="BC20" s="35"/>
      <c r="BD20" s="35"/>
      <c r="BE20" s="35"/>
    </row>
    <row r="21" spans="1:57" ht="14.45" customHeight="1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 t="s">
        <v>23</v>
      </c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 t="s">
        <v>9</v>
      </c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>
        <v>840</v>
      </c>
      <c r="AS21" s="108"/>
      <c r="AT21" s="108"/>
      <c r="AU21" s="108"/>
      <c r="AV21" s="108"/>
      <c r="AW21" s="108"/>
      <c r="AX21" s="35"/>
      <c r="AY21" s="35"/>
      <c r="AZ21" s="35"/>
      <c r="BA21" s="35"/>
      <c r="BB21" s="35"/>
      <c r="BC21" s="35"/>
      <c r="BD21" s="35"/>
      <c r="BE21" s="35"/>
    </row>
    <row r="22" spans="1:57" ht="1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35"/>
      <c r="AY22" s="35"/>
      <c r="AZ22" s="35"/>
      <c r="BA22" s="35"/>
      <c r="BB22" s="35"/>
      <c r="BC22" s="35"/>
      <c r="BD22" s="35"/>
      <c r="BE22" s="35"/>
    </row>
    <row r="23" spans="1:57" ht="14.45" customHeight="1">
      <c r="A23" s="107" t="s">
        <v>24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 t="s">
        <v>25</v>
      </c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 t="s">
        <v>9</v>
      </c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>
        <v>1400</v>
      </c>
      <c r="AS23" s="108"/>
      <c r="AT23" s="108"/>
      <c r="AU23" s="108"/>
      <c r="AV23" s="108"/>
      <c r="AW23" s="108"/>
      <c r="AX23" s="35"/>
      <c r="AY23" s="35"/>
      <c r="AZ23" s="35"/>
      <c r="BA23" s="35"/>
      <c r="BB23" s="35"/>
      <c r="BC23" s="35"/>
      <c r="BD23" s="35"/>
      <c r="BE23" s="35"/>
    </row>
    <row r="24" spans="1:57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35"/>
      <c r="AY24" s="35"/>
      <c r="AZ24" s="35"/>
      <c r="BA24" s="35"/>
      <c r="BB24" s="35"/>
      <c r="BC24" s="35"/>
      <c r="BD24" s="35"/>
      <c r="BE24" s="35"/>
    </row>
    <row r="25" spans="1:57" ht="14.45" customHeight="1">
      <c r="A25" s="107" t="s">
        <v>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 t="s">
        <v>28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 t="s">
        <v>9</v>
      </c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>
        <v>800</v>
      </c>
      <c r="AS25" s="108"/>
      <c r="AT25" s="108"/>
      <c r="AU25" s="108"/>
      <c r="AV25" s="108"/>
      <c r="AW25" s="108"/>
      <c r="AX25" s="35"/>
      <c r="AY25" s="35"/>
      <c r="AZ25" s="35"/>
      <c r="BA25" s="35"/>
      <c r="BB25" s="35"/>
      <c r="BC25" s="35"/>
      <c r="BD25" s="35"/>
      <c r="BE25" s="35"/>
    </row>
    <row r="26" spans="1:57" ht="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35"/>
      <c r="AY26" s="35"/>
      <c r="AZ26" s="35"/>
      <c r="BA26" s="35"/>
      <c r="BB26" s="35"/>
      <c r="BC26" s="35"/>
      <c r="BD26" s="35"/>
      <c r="BE26" s="35"/>
    </row>
    <row r="27" spans="1:57" ht="14.45" customHeight="1">
      <c r="A27" s="107" t="s">
        <v>32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6" t="s">
        <v>31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8" t="s">
        <v>9</v>
      </c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>
        <v>800</v>
      </c>
      <c r="AS27" s="108"/>
      <c r="AT27" s="108"/>
      <c r="AU27" s="108"/>
      <c r="AV27" s="108"/>
      <c r="AW27" s="108"/>
      <c r="AX27" s="35"/>
      <c r="AY27" s="35"/>
      <c r="AZ27" s="35"/>
      <c r="BA27" s="35"/>
      <c r="BB27" s="35"/>
      <c r="BC27" s="35"/>
      <c r="BD27" s="35"/>
      <c r="BE27" s="35"/>
    </row>
    <row r="28" spans="1:57" ht="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35"/>
      <c r="AY28" s="35"/>
      <c r="AZ28" s="35"/>
      <c r="BA28" s="35"/>
      <c r="BB28" s="35"/>
      <c r="BC28" s="35"/>
      <c r="BD28" s="35"/>
      <c r="BE28" s="35"/>
    </row>
    <row r="29" spans="1:57" ht="14.45" customHeight="1">
      <c r="A29" s="107" t="s">
        <v>33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 t="s">
        <v>34</v>
      </c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8" t="s">
        <v>9</v>
      </c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>
        <v>8000</v>
      </c>
      <c r="AS29" s="108"/>
      <c r="AT29" s="108"/>
      <c r="AU29" s="108"/>
      <c r="AV29" s="108"/>
      <c r="AW29" s="108"/>
      <c r="AX29" s="35"/>
      <c r="AY29" s="35"/>
      <c r="AZ29" s="35"/>
      <c r="BA29" s="35"/>
      <c r="BB29" s="35"/>
      <c r="BC29" s="35"/>
      <c r="BD29" s="35"/>
      <c r="BE29" s="35"/>
    </row>
    <row r="30" spans="1:57" ht="1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35"/>
      <c r="AY30" s="35"/>
      <c r="AZ30" s="35"/>
      <c r="BA30" s="35"/>
      <c r="BB30" s="35"/>
      <c r="BC30" s="35"/>
      <c r="BD30" s="35"/>
      <c r="BE30" s="35"/>
    </row>
    <row r="31" spans="1:57" ht="14.45" customHeight="1">
      <c r="A31" s="107" t="s">
        <v>29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 t="s">
        <v>30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 t="s">
        <v>9</v>
      </c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>
        <v>8000</v>
      </c>
      <c r="AS31" s="108"/>
      <c r="AT31" s="108"/>
      <c r="AU31" s="108"/>
      <c r="AV31" s="108"/>
      <c r="AW31" s="108"/>
      <c r="AX31" s="35"/>
      <c r="AY31" s="35"/>
      <c r="AZ31" s="35"/>
      <c r="BA31" s="35"/>
      <c r="BB31" s="35"/>
      <c r="BC31" s="35"/>
      <c r="BD31" s="35"/>
      <c r="BE31" s="35"/>
    </row>
    <row r="32" spans="1:57" ht="1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35"/>
      <c r="AY32" s="35"/>
      <c r="AZ32" s="35"/>
      <c r="BA32" s="35"/>
      <c r="BB32" s="35"/>
      <c r="BC32" s="35"/>
      <c r="BD32" s="35"/>
      <c r="BE32" s="35"/>
    </row>
    <row r="33" spans="1:57" ht="14.45" customHeight="1">
      <c r="A33" s="107" t="s">
        <v>35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 t="s">
        <v>36</v>
      </c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8" t="s">
        <v>9</v>
      </c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>
        <v>7700</v>
      </c>
      <c r="AS33" s="108"/>
      <c r="AT33" s="108"/>
      <c r="AU33" s="108"/>
      <c r="AV33" s="108"/>
      <c r="AW33" s="108"/>
      <c r="AX33" s="35"/>
      <c r="AY33" s="35"/>
      <c r="AZ33" s="35"/>
      <c r="BA33" s="35"/>
      <c r="BB33" s="35"/>
      <c r="BC33" s="35"/>
      <c r="BD33" s="35"/>
      <c r="BE33" s="35"/>
    </row>
    <row r="34" spans="1:57" ht="1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35"/>
      <c r="AY34" s="35"/>
      <c r="AZ34" s="35"/>
      <c r="BA34" s="35"/>
      <c r="BB34" s="35"/>
      <c r="BC34" s="35"/>
      <c r="BD34" s="35"/>
      <c r="BE34" s="35"/>
    </row>
    <row r="35" spans="1:57" ht="14.45" customHeight="1">
      <c r="A35" s="107" t="s">
        <v>37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 t="s">
        <v>38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 t="s">
        <v>39</v>
      </c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>
        <v>4200</v>
      </c>
      <c r="AS35" s="108"/>
      <c r="AT35" s="108"/>
      <c r="AU35" s="108"/>
      <c r="AV35" s="108"/>
      <c r="AW35" s="108"/>
      <c r="AX35" s="35"/>
      <c r="AY35" s="35"/>
      <c r="AZ35" s="35"/>
      <c r="BA35" s="35"/>
      <c r="BB35" s="35"/>
      <c r="BC35" s="35"/>
      <c r="BD35" s="35"/>
      <c r="BE35" s="35"/>
    </row>
    <row r="36" spans="1:57" ht="1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35"/>
      <c r="AY36" s="35"/>
      <c r="AZ36" s="35"/>
      <c r="BA36" s="35"/>
      <c r="BB36" s="35"/>
      <c r="BC36" s="35"/>
      <c r="BD36" s="35"/>
      <c r="BE36" s="35"/>
    </row>
    <row r="37" spans="1:57" ht="14.45" customHeight="1">
      <c r="A37" s="107" t="s">
        <v>40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 t="s">
        <v>41</v>
      </c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8" t="s">
        <v>9</v>
      </c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>
        <v>1000</v>
      </c>
      <c r="AS37" s="108"/>
      <c r="AT37" s="108"/>
      <c r="AU37" s="108"/>
      <c r="AV37" s="108"/>
      <c r="AW37" s="108"/>
      <c r="AX37" s="35"/>
      <c r="AY37" s="35"/>
      <c r="AZ37" s="35"/>
      <c r="BA37" s="35"/>
      <c r="BB37" s="35"/>
      <c r="BC37" s="35"/>
      <c r="BD37" s="35"/>
      <c r="BE37" s="35"/>
    </row>
    <row r="38" spans="1:57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35"/>
      <c r="AY38" s="35"/>
      <c r="AZ38" s="35"/>
      <c r="BA38" s="35"/>
      <c r="BB38" s="35"/>
      <c r="BC38" s="35"/>
      <c r="BD38" s="35"/>
      <c r="BE38" s="35"/>
    </row>
    <row r="39" spans="1:57" ht="14.45" customHeight="1">
      <c r="A39" s="107" t="s">
        <v>42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 t="s">
        <v>44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8" t="s">
        <v>45</v>
      </c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>
        <v>1266.6666</v>
      </c>
      <c r="AS39" s="108"/>
      <c r="AT39" s="108"/>
      <c r="AU39" s="108"/>
      <c r="AV39" s="108"/>
      <c r="AW39" s="108"/>
      <c r="AX39" s="35"/>
      <c r="AY39" s="35"/>
      <c r="AZ39" s="35"/>
      <c r="BA39" s="35"/>
      <c r="BB39" s="35"/>
      <c r="BC39" s="35"/>
      <c r="BD39" s="35"/>
      <c r="BE39" s="35"/>
    </row>
    <row r="40" spans="1:57" ht="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35"/>
      <c r="AY40" s="35"/>
      <c r="AZ40" s="35"/>
      <c r="BA40" s="35"/>
      <c r="BB40" s="35"/>
      <c r="BC40" s="35"/>
      <c r="BD40" s="35"/>
      <c r="BE40" s="35"/>
    </row>
    <row r="41" spans="1:57" ht="14.45" customHeight="1">
      <c r="A41" s="107" t="s">
        <v>43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 t="s">
        <v>46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8" t="s">
        <v>47</v>
      </c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>
        <v>1600</v>
      </c>
      <c r="AS41" s="108"/>
      <c r="AT41" s="108"/>
      <c r="AU41" s="108"/>
      <c r="AV41" s="108"/>
      <c r="AW41" s="108"/>
      <c r="AX41" s="35"/>
      <c r="AY41" s="35"/>
      <c r="AZ41" s="35"/>
      <c r="BA41" s="35"/>
      <c r="BB41" s="35"/>
      <c r="BC41" s="35"/>
      <c r="BD41" s="35"/>
      <c r="BE41" s="35"/>
    </row>
    <row r="42" spans="1:57" ht="1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35"/>
      <c r="AY42" s="35"/>
      <c r="AZ42" s="35"/>
      <c r="BA42" s="35"/>
      <c r="BB42" s="35"/>
      <c r="BC42" s="35"/>
      <c r="BD42" s="35"/>
      <c r="BE42" s="35"/>
    </row>
    <row r="43" spans="1:57" ht="14.45" customHeight="1">
      <c r="A43" s="107" t="s">
        <v>48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 t="s">
        <v>49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8" t="s">
        <v>39</v>
      </c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>
        <v>5400</v>
      </c>
      <c r="AS43" s="108"/>
      <c r="AT43" s="108"/>
      <c r="AU43" s="108"/>
      <c r="AV43" s="108"/>
      <c r="AW43" s="108"/>
      <c r="AX43" s="35"/>
      <c r="AY43" s="35"/>
      <c r="AZ43" s="35"/>
      <c r="BA43" s="35"/>
      <c r="BB43" s="35"/>
      <c r="BC43" s="35"/>
      <c r="BD43" s="35"/>
      <c r="BE43" s="35"/>
    </row>
    <row r="44" spans="1:57" ht="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35"/>
      <c r="AY44" s="35"/>
      <c r="AZ44" s="35"/>
      <c r="BA44" s="35"/>
      <c r="BB44" s="35"/>
      <c r="BC44" s="35"/>
      <c r="BD44" s="35"/>
      <c r="BE44" s="35"/>
    </row>
    <row r="45" spans="1:57" ht="14.45" customHeight="1">
      <c r="A45" s="107" t="s">
        <v>56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 t="s">
        <v>57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8" t="s">
        <v>58</v>
      </c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13">
        <v>1000</v>
      </c>
      <c r="AS45" s="113"/>
      <c r="AT45" s="113"/>
      <c r="AU45" s="113"/>
      <c r="AV45" s="113"/>
      <c r="AW45" s="113"/>
      <c r="AX45" s="35"/>
      <c r="AY45" s="35"/>
      <c r="AZ45" s="35"/>
      <c r="BA45" s="35"/>
      <c r="BB45" s="35"/>
      <c r="BC45" s="35"/>
      <c r="BD45" s="35"/>
      <c r="BE45" s="35"/>
    </row>
    <row r="46" spans="1:57" ht="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13"/>
      <c r="AS46" s="113"/>
      <c r="AT46" s="113"/>
      <c r="AU46" s="113"/>
      <c r="AV46" s="113"/>
      <c r="AW46" s="113"/>
      <c r="AX46" s="35"/>
      <c r="AY46" s="35"/>
      <c r="AZ46" s="35"/>
      <c r="BA46" s="35"/>
      <c r="BB46" s="35"/>
      <c r="BC46" s="35"/>
      <c r="BD46" s="35"/>
      <c r="BE46" s="35"/>
    </row>
    <row r="47" spans="1:57" ht="14.45" customHeight="1">
      <c r="A47" s="107" t="s">
        <v>50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 t="s">
        <v>51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8" t="s">
        <v>52</v>
      </c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>
        <v>19980</v>
      </c>
      <c r="AS47" s="108"/>
      <c r="AT47" s="108"/>
      <c r="AU47" s="108"/>
      <c r="AV47" s="108"/>
      <c r="AW47" s="108"/>
      <c r="AX47" s="35"/>
      <c r="AY47" s="35"/>
      <c r="AZ47" s="35"/>
      <c r="BA47" s="35"/>
      <c r="BB47" s="35"/>
      <c r="BC47" s="35"/>
      <c r="BD47" s="35"/>
      <c r="BE47" s="35"/>
    </row>
    <row r="48" spans="1:57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35"/>
      <c r="AY48" s="35"/>
      <c r="AZ48" s="35"/>
      <c r="BA48" s="35"/>
      <c r="BB48" s="35"/>
      <c r="BC48" s="35"/>
      <c r="BD48" s="35"/>
      <c r="BE48" s="35"/>
    </row>
    <row r="49" spans="1:57" ht="14.45" customHeight="1">
      <c r="A49" s="107" t="s">
        <v>50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 t="s">
        <v>53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8" t="s">
        <v>9</v>
      </c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>
        <v>16500</v>
      </c>
      <c r="AS49" s="108"/>
      <c r="AT49" s="108"/>
      <c r="AU49" s="108"/>
      <c r="AV49" s="108"/>
      <c r="AW49" s="108"/>
      <c r="AX49" s="35"/>
      <c r="AY49" s="35"/>
      <c r="AZ49" s="35"/>
      <c r="BA49" s="35"/>
      <c r="BB49" s="35"/>
      <c r="BC49" s="35"/>
      <c r="BD49" s="35"/>
      <c r="BE49" s="35"/>
    </row>
    <row r="50" spans="1:57" ht="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35"/>
      <c r="AY50" s="35"/>
      <c r="AZ50" s="35"/>
      <c r="BA50" s="35"/>
      <c r="BB50" s="35"/>
      <c r="BC50" s="35"/>
      <c r="BD50" s="35"/>
      <c r="BE50" s="35"/>
    </row>
    <row r="51" spans="1:57" ht="14.45" customHeight="1">
      <c r="A51" s="107" t="s">
        <v>54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 t="s">
        <v>55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8" t="s">
        <v>9</v>
      </c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>
        <v>16500</v>
      </c>
      <c r="AS51" s="108"/>
      <c r="AT51" s="108"/>
      <c r="AU51" s="108"/>
      <c r="AV51" s="108"/>
      <c r="AW51" s="108"/>
      <c r="AX51" s="35"/>
      <c r="AY51" s="35"/>
      <c r="AZ51" s="35"/>
      <c r="BA51" s="35"/>
      <c r="BB51" s="35"/>
      <c r="BC51" s="35"/>
      <c r="BD51" s="35"/>
      <c r="BE51" s="35"/>
    </row>
    <row r="52" spans="1:57" ht="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35"/>
      <c r="AY52" s="35"/>
      <c r="AZ52" s="35"/>
      <c r="BA52" s="35"/>
      <c r="BB52" s="35"/>
      <c r="BC52" s="35"/>
      <c r="BD52" s="35"/>
      <c r="BE52" s="35"/>
    </row>
    <row r="53" spans="1:57" ht="14.45" customHeight="1">
      <c r="A53" s="107" t="s">
        <v>59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 t="s">
        <v>60</v>
      </c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8" t="s">
        <v>61</v>
      </c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14">
        <v>2300</v>
      </c>
      <c r="AS53" s="114"/>
      <c r="AT53" s="114"/>
      <c r="AU53" s="114"/>
      <c r="AV53" s="114"/>
      <c r="AW53" s="114"/>
      <c r="AX53" s="35"/>
      <c r="AY53" s="35"/>
      <c r="AZ53" s="35"/>
      <c r="BA53" s="35"/>
      <c r="BB53" s="35"/>
      <c r="BC53" s="35"/>
      <c r="BD53" s="35"/>
      <c r="BE53" s="35"/>
    </row>
    <row r="54" spans="1:57" ht="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14"/>
      <c r="AS54" s="114"/>
      <c r="AT54" s="114"/>
      <c r="AU54" s="114"/>
      <c r="AV54" s="114"/>
      <c r="AW54" s="114"/>
      <c r="AX54" s="35"/>
      <c r="AY54" s="35"/>
      <c r="AZ54" s="35"/>
      <c r="BA54" s="35"/>
      <c r="BB54" s="35"/>
      <c r="BC54" s="35"/>
      <c r="BD54" s="35"/>
      <c r="BE54" s="35"/>
    </row>
    <row r="55" spans="1:57" ht="14.45" customHeight="1">
      <c r="A55" s="107" t="s">
        <v>62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 t="s">
        <v>63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8" t="s">
        <v>9</v>
      </c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>
        <v>900</v>
      </c>
      <c r="AS55" s="108"/>
      <c r="AT55" s="108"/>
      <c r="AU55" s="108"/>
      <c r="AV55" s="108"/>
      <c r="AW55" s="108"/>
      <c r="AX55" s="35"/>
      <c r="AY55" s="35"/>
      <c r="AZ55" s="35"/>
      <c r="BA55" s="35"/>
      <c r="BB55" s="35"/>
      <c r="BC55" s="35"/>
      <c r="BD55" s="35"/>
      <c r="BE55" s="35"/>
    </row>
    <row r="56" spans="1:57" ht="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35"/>
      <c r="AY56" s="35"/>
      <c r="AZ56" s="35"/>
      <c r="BA56" s="35"/>
      <c r="BB56" s="35"/>
      <c r="BC56" s="35"/>
      <c r="BD56" s="35"/>
      <c r="BE56" s="35"/>
    </row>
    <row r="57" spans="1:57" ht="14.45" customHeight="1">
      <c r="A57" s="107" t="s">
        <v>62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 t="s">
        <v>64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8" t="s">
        <v>9</v>
      </c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>
        <v>1550</v>
      </c>
      <c r="AS57" s="108"/>
      <c r="AT57" s="108"/>
      <c r="AU57" s="108"/>
      <c r="AV57" s="108"/>
      <c r="AW57" s="108"/>
      <c r="AX57" s="35"/>
      <c r="AY57" s="35"/>
      <c r="AZ57" s="35"/>
      <c r="BA57" s="35"/>
      <c r="BB57" s="35"/>
      <c r="BC57" s="35"/>
      <c r="BD57" s="35"/>
      <c r="BE57" s="35"/>
    </row>
    <row r="58" spans="1:57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35"/>
      <c r="AY58" s="35"/>
      <c r="AZ58" s="35"/>
      <c r="BA58" s="35"/>
      <c r="BB58" s="35"/>
      <c r="BC58" s="35"/>
      <c r="BD58" s="35"/>
      <c r="BE58" s="35"/>
    </row>
    <row r="59" spans="1:57" ht="14.45" customHeight="1">
      <c r="A59" s="107" t="s">
        <v>62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 t="s">
        <v>65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8" t="s">
        <v>9</v>
      </c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>
        <v>1950</v>
      </c>
      <c r="AS59" s="108"/>
      <c r="AT59" s="108"/>
      <c r="AU59" s="108"/>
      <c r="AV59" s="108"/>
      <c r="AW59" s="108"/>
      <c r="AX59" s="35"/>
      <c r="AY59" s="35"/>
      <c r="AZ59" s="35"/>
      <c r="BA59" s="35"/>
      <c r="BB59" s="35"/>
      <c r="BC59" s="35"/>
      <c r="BD59" s="35"/>
      <c r="BE59" s="35"/>
    </row>
    <row r="60" spans="1:57" ht="1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35"/>
      <c r="AY60" s="35"/>
      <c r="AZ60" s="35"/>
      <c r="BA60" s="35"/>
      <c r="BB60" s="35"/>
      <c r="BC60" s="35"/>
      <c r="BD60" s="35"/>
      <c r="BE60" s="35"/>
    </row>
    <row r="61" spans="1:57" ht="14.45" customHeight="1">
      <c r="A61" s="107" t="s">
        <v>66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 t="s">
        <v>67</v>
      </c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 t="s">
        <v>68</v>
      </c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8">
        <v>5366.7</v>
      </c>
      <c r="AS61" s="108"/>
      <c r="AT61" s="108"/>
      <c r="AU61" s="108"/>
      <c r="AV61" s="108"/>
      <c r="AW61" s="108"/>
      <c r="AX61" s="35"/>
      <c r="AY61" s="35"/>
      <c r="AZ61" s="35"/>
      <c r="BA61" s="35"/>
      <c r="BB61" s="35"/>
      <c r="BC61" s="35"/>
      <c r="BD61" s="35"/>
      <c r="BE61" s="35"/>
    </row>
    <row r="62" spans="1:57" ht="1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8"/>
      <c r="AS62" s="108"/>
      <c r="AT62" s="108"/>
      <c r="AU62" s="108"/>
      <c r="AV62" s="108"/>
      <c r="AW62" s="108"/>
      <c r="AX62" s="35"/>
      <c r="AY62" s="35"/>
      <c r="AZ62" s="35"/>
      <c r="BA62" s="35"/>
      <c r="BB62" s="35"/>
      <c r="BC62" s="35"/>
      <c r="BD62" s="35"/>
      <c r="BE62" s="35"/>
    </row>
    <row r="63" spans="1:57" ht="14.45" customHeight="1">
      <c r="A63" s="107" t="s">
        <v>69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 t="s">
        <v>70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 t="s">
        <v>68</v>
      </c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8">
        <v>7900</v>
      </c>
      <c r="AS63" s="108"/>
      <c r="AT63" s="108"/>
      <c r="AU63" s="108"/>
      <c r="AV63" s="108"/>
      <c r="AW63" s="108"/>
      <c r="AX63" s="35"/>
      <c r="AY63" s="35"/>
      <c r="AZ63" s="35"/>
      <c r="BA63" s="35"/>
      <c r="BB63" s="35"/>
      <c r="BC63" s="35"/>
      <c r="BD63" s="35"/>
      <c r="BE63" s="35"/>
    </row>
    <row r="64" spans="1:57" ht="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8"/>
      <c r="AS64" s="108"/>
      <c r="AT64" s="108"/>
      <c r="AU64" s="108"/>
      <c r="AV64" s="108"/>
      <c r="AW64" s="108"/>
      <c r="AX64" s="35"/>
      <c r="AY64" s="35"/>
      <c r="AZ64" s="35"/>
      <c r="BA64" s="35"/>
      <c r="BB64" s="35"/>
      <c r="BC64" s="35"/>
      <c r="BD64" s="35"/>
      <c r="BE64" s="35"/>
    </row>
    <row r="65" spans="1:57" ht="14.45" customHeight="1">
      <c r="A65" s="107" t="s">
        <v>71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7" t="s">
        <v>68</v>
      </c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8">
        <v>933.34</v>
      </c>
      <c r="AS65" s="108"/>
      <c r="AT65" s="108"/>
      <c r="AU65" s="108"/>
      <c r="AV65" s="108"/>
      <c r="AW65" s="108"/>
      <c r="AX65" s="35"/>
      <c r="AY65" s="35"/>
      <c r="AZ65" s="35"/>
      <c r="BA65" s="35"/>
      <c r="BB65" s="35"/>
      <c r="BC65" s="35"/>
      <c r="BD65" s="35"/>
      <c r="BE65" s="35"/>
    </row>
    <row r="66" spans="1:57" ht="1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8"/>
      <c r="AS66" s="108"/>
      <c r="AT66" s="108"/>
      <c r="AU66" s="108"/>
      <c r="AV66" s="108"/>
      <c r="AW66" s="108"/>
      <c r="AX66" s="35"/>
      <c r="AY66" s="35"/>
      <c r="AZ66" s="35"/>
      <c r="BA66" s="35"/>
      <c r="BB66" s="35"/>
      <c r="BC66" s="35"/>
      <c r="BD66" s="35"/>
      <c r="BE66" s="35"/>
    </row>
    <row r="67" spans="1:57" ht="14.45" customHeight="1">
      <c r="A67" s="107" t="s">
        <v>72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7" t="s">
        <v>68</v>
      </c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8">
        <v>600</v>
      </c>
      <c r="AS67" s="108"/>
      <c r="AT67" s="108"/>
      <c r="AU67" s="108"/>
      <c r="AV67" s="108"/>
      <c r="AW67" s="108"/>
      <c r="AX67" s="35"/>
      <c r="AY67" s="35"/>
      <c r="AZ67" s="35"/>
      <c r="BA67" s="35"/>
      <c r="BB67" s="35"/>
      <c r="BC67" s="35"/>
      <c r="BD67" s="35"/>
      <c r="BE67" s="35"/>
    </row>
    <row r="68" spans="1:57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35"/>
      <c r="AY68" s="35"/>
      <c r="AZ68" s="35"/>
      <c r="BA68" s="35"/>
      <c r="BB68" s="35"/>
      <c r="BC68" s="35"/>
      <c r="BD68" s="35"/>
      <c r="BE68" s="35"/>
    </row>
    <row r="69" spans="1:57" ht="14.45" customHeight="1">
      <c r="A69" s="107" t="s">
        <v>73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7" t="s">
        <v>68</v>
      </c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8">
        <v>7794</v>
      </c>
      <c r="AS69" s="108"/>
      <c r="AT69" s="108"/>
      <c r="AU69" s="108"/>
      <c r="AV69" s="108"/>
      <c r="AW69" s="108"/>
      <c r="AX69" s="35"/>
      <c r="AY69" s="35"/>
      <c r="AZ69" s="35"/>
      <c r="BA69" s="35"/>
      <c r="BB69" s="35"/>
      <c r="BC69" s="35"/>
      <c r="BD69" s="35"/>
      <c r="BE69" s="35"/>
    </row>
    <row r="70" spans="1:57" ht="1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8"/>
      <c r="AS70" s="108"/>
      <c r="AT70" s="108"/>
      <c r="AU70" s="108"/>
      <c r="AV70" s="108"/>
      <c r="AW70" s="108"/>
      <c r="AX70" s="35"/>
      <c r="AY70" s="35"/>
      <c r="AZ70" s="35"/>
      <c r="BA70" s="35"/>
      <c r="BB70" s="35"/>
      <c r="BC70" s="35"/>
      <c r="BD70" s="35"/>
      <c r="BE70" s="35"/>
    </row>
    <row r="71" spans="1:57" ht="14.45" customHeight="1">
      <c r="A71" s="107" t="s">
        <v>75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7" t="s">
        <v>68</v>
      </c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8">
        <v>5770</v>
      </c>
      <c r="AS71" s="108"/>
      <c r="AT71" s="108"/>
      <c r="AU71" s="108"/>
      <c r="AV71" s="108"/>
      <c r="AW71" s="108"/>
      <c r="AX71" s="35"/>
      <c r="AY71" s="35"/>
      <c r="AZ71" s="35"/>
      <c r="BA71" s="35"/>
      <c r="BB71" s="35"/>
      <c r="BC71" s="35"/>
      <c r="BD71" s="35"/>
      <c r="BE71" s="35"/>
    </row>
    <row r="72" spans="1:57" ht="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8"/>
      <c r="AS72" s="108"/>
      <c r="AT72" s="108"/>
      <c r="AU72" s="108"/>
      <c r="AV72" s="108"/>
      <c r="AW72" s="108"/>
      <c r="AX72" s="35"/>
      <c r="AY72" s="35"/>
      <c r="AZ72" s="35"/>
      <c r="BA72" s="35"/>
      <c r="BB72" s="35"/>
      <c r="BC72" s="35"/>
      <c r="BD72" s="35"/>
      <c r="BE72" s="35"/>
    </row>
    <row r="73" spans="1:57" ht="14.45" customHeight="1">
      <c r="A73" s="107" t="s">
        <v>74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7" t="s">
        <v>68</v>
      </c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8">
        <v>3845</v>
      </c>
      <c r="AS73" s="108"/>
      <c r="AT73" s="108"/>
      <c r="AU73" s="108"/>
      <c r="AV73" s="108"/>
      <c r="AW73" s="108"/>
      <c r="AX73" s="35"/>
      <c r="AY73" s="35"/>
      <c r="AZ73" s="35"/>
      <c r="BA73" s="35"/>
      <c r="BB73" s="35"/>
      <c r="BC73" s="35"/>
      <c r="BD73" s="35"/>
      <c r="BE73" s="35"/>
    </row>
    <row r="74" spans="1:57" ht="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8"/>
      <c r="AS74" s="108"/>
      <c r="AT74" s="108"/>
      <c r="AU74" s="108"/>
      <c r="AV74" s="108"/>
      <c r="AW74" s="108"/>
      <c r="AX74" s="35"/>
      <c r="AY74" s="35"/>
      <c r="AZ74" s="35"/>
      <c r="BA74" s="35"/>
      <c r="BB74" s="35"/>
      <c r="BC74" s="35"/>
      <c r="BD74" s="35"/>
      <c r="BE74" s="35"/>
    </row>
    <row r="75" spans="1:57" ht="14.45" customHeight="1">
      <c r="A75" s="107" t="s">
        <v>76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7" t="s">
        <v>68</v>
      </c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8">
        <v>5027</v>
      </c>
      <c r="AS75" s="108"/>
      <c r="AT75" s="108"/>
      <c r="AU75" s="108"/>
      <c r="AV75" s="108"/>
      <c r="AW75" s="108"/>
      <c r="AX75" s="35"/>
      <c r="AY75" s="35"/>
      <c r="AZ75" s="35"/>
      <c r="BA75" s="35"/>
      <c r="BB75" s="35"/>
      <c r="BC75" s="35"/>
      <c r="BD75" s="35"/>
      <c r="BE75" s="35"/>
    </row>
    <row r="76" spans="1:57" ht="1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8"/>
      <c r="AS76" s="108"/>
      <c r="AT76" s="108"/>
      <c r="AU76" s="108"/>
      <c r="AV76" s="108"/>
      <c r="AW76" s="108"/>
      <c r="AX76" s="35"/>
      <c r="AY76" s="35"/>
      <c r="AZ76" s="35"/>
      <c r="BA76" s="35"/>
      <c r="BB76" s="35"/>
      <c r="BC76" s="35"/>
      <c r="BD76" s="35"/>
      <c r="BE76" s="35"/>
    </row>
    <row r="77" spans="1:57" ht="14.45" customHeight="1">
      <c r="A77" s="107" t="s">
        <v>77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7" t="s">
        <v>68</v>
      </c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15">
        <v>4740</v>
      </c>
      <c r="AS77" s="115"/>
      <c r="AT77" s="115"/>
      <c r="AU77" s="115"/>
      <c r="AV77" s="115"/>
      <c r="AW77" s="115"/>
      <c r="AX77" s="35"/>
      <c r="AY77" s="35"/>
      <c r="AZ77" s="35"/>
      <c r="BA77" s="35"/>
      <c r="BB77" s="35"/>
      <c r="BC77" s="35"/>
      <c r="BD77" s="35"/>
      <c r="BE77" s="35"/>
    </row>
    <row r="78" spans="1:57" ht="14.4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15"/>
      <c r="AS78" s="115"/>
      <c r="AT78" s="115"/>
      <c r="AU78" s="115"/>
      <c r="AV78" s="115"/>
      <c r="AW78" s="115"/>
      <c r="AX78" s="35"/>
      <c r="AY78" s="35"/>
      <c r="AZ78" s="35"/>
      <c r="BA78" s="35"/>
      <c r="BB78" s="35"/>
      <c r="BC78" s="35"/>
      <c r="BD78" s="35"/>
      <c r="BE78" s="35"/>
    </row>
    <row r="79" spans="1:57" ht="14.45" customHeight="1">
      <c r="A79" s="107" t="s">
        <v>78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07" t="s">
        <v>68</v>
      </c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15">
        <v>4110</v>
      </c>
      <c r="AS79" s="115"/>
      <c r="AT79" s="115"/>
      <c r="AU79" s="115"/>
      <c r="AV79" s="115"/>
      <c r="AW79" s="115"/>
      <c r="AX79" s="35"/>
      <c r="AY79" s="35"/>
      <c r="AZ79" s="35"/>
      <c r="BA79" s="35"/>
      <c r="BB79" s="35"/>
      <c r="BC79" s="35"/>
      <c r="BD79" s="35"/>
      <c r="BE79" s="35"/>
    </row>
    <row r="80" spans="1:57" ht="14.4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15"/>
      <c r="AS80" s="115"/>
      <c r="AT80" s="115"/>
      <c r="AU80" s="115"/>
      <c r="AV80" s="115"/>
      <c r="AW80" s="115"/>
      <c r="AX80" s="35"/>
      <c r="AY80" s="35"/>
      <c r="AZ80" s="35"/>
      <c r="BA80" s="35"/>
      <c r="BB80" s="35"/>
      <c r="BC80" s="35"/>
      <c r="BD80" s="35"/>
      <c r="BE80" s="35"/>
    </row>
    <row r="81" spans="1:57" ht="14.45" customHeight="1">
      <c r="A81" s="107" t="s">
        <v>79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 t="s">
        <v>80</v>
      </c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 t="s">
        <v>68</v>
      </c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15">
        <v>4400</v>
      </c>
      <c r="AS81" s="115"/>
      <c r="AT81" s="115"/>
      <c r="AU81" s="115"/>
      <c r="AV81" s="115"/>
      <c r="AW81" s="115"/>
      <c r="AX81" s="35"/>
      <c r="AY81" s="35"/>
      <c r="AZ81" s="35"/>
      <c r="BA81" s="35"/>
      <c r="BB81" s="35"/>
      <c r="BC81" s="35"/>
      <c r="BD81" s="35"/>
      <c r="BE81" s="35"/>
    </row>
    <row r="82" spans="1:57" ht="14.4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15"/>
      <c r="AS82" s="115"/>
      <c r="AT82" s="115"/>
      <c r="AU82" s="115"/>
      <c r="AV82" s="115"/>
      <c r="AW82" s="115"/>
      <c r="AX82" s="35"/>
      <c r="AY82" s="35"/>
      <c r="AZ82" s="35"/>
      <c r="BA82" s="35"/>
      <c r="BB82" s="35"/>
      <c r="BC82" s="35"/>
      <c r="BD82" s="35"/>
      <c r="BE82" s="35"/>
    </row>
    <row r="83" spans="1:57" ht="14.45" customHeight="1">
      <c r="A83" s="107" t="s">
        <v>81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 t="s">
        <v>82</v>
      </c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 t="s">
        <v>68</v>
      </c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15">
        <v>3666.7</v>
      </c>
      <c r="AS83" s="115"/>
      <c r="AT83" s="115"/>
      <c r="AU83" s="115"/>
      <c r="AV83" s="115"/>
      <c r="AW83" s="115"/>
      <c r="AX83" s="35"/>
      <c r="AY83" s="35"/>
      <c r="AZ83" s="35"/>
      <c r="BA83" s="35"/>
      <c r="BB83" s="35"/>
      <c r="BC83" s="35"/>
      <c r="BD83" s="35"/>
      <c r="BE83" s="35"/>
    </row>
    <row r="84" spans="1:57" ht="14.4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15"/>
      <c r="AS84" s="115"/>
      <c r="AT84" s="115"/>
      <c r="AU84" s="115"/>
      <c r="AV84" s="115"/>
      <c r="AW84" s="115"/>
      <c r="AX84" s="35"/>
      <c r="AY84" s="35"/>
      <c r="AZ84" s="35"/>
      <c r="BA84" s="35"/>
      <c r="BB84" s="35"/>
      <c r="BC84" s="35"/>
      <c r="BD84" s="35"/>
      <c r="BE84" s="35"/>
    </row>
    <row r="85" spans="1:57" ht="14.45" customHeight="1">
      <c r="A85" s="107" t="s">
        <v>4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 t="s">
        <v>83</v>
      </c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 t="s">
        <v>68</v>
      </c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15">
        <v>1100</v>
      </c>
      <c r="AS85" s="115"/>
      <c r="AT85" s="115"/>
      <c r="AU85" s="115"/>
      <c r="AV85" s="115"/>
      <c r="AW85" s="115"/>
      <c r="AX85" s="35"/>
      <c r="AY85" s="35"/>
      <c r="AZ85" s="35"/>
      <c r="BA85" s="35"/>
      <c r="BB85" s="35"/>
      <c r="BC85" s="35"/>
      <c r="BD85" s="35"/>
      <c r="BE85" s="35"/>
    </row>
    <row r="86" spans="1:57" ht="14.4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15"/>
      <c r="AS86" s="115"/>
      <c r="AT86" s="115"/>
      <c r="AU86" s="115"/>
      <c r="AV86" s="115"/>
      <c r="AW86" s="115"/>
      <c r="AX86" s="35"/>
      <c r="AY86" s="35"/>
      <c r="AZ86" s="35"/>
      <c r="BA86" s="35"/>
      <c r="BB86" s="35"/>
      <c r="BC86" s="35"/>
      <c r="BD86" s="35"/>
      <c r="BE86" s="35"/>
    </row>
    <row r="87" spans="1:57" ht="14.45" customHeight="1">
      <c r="A87" s="107" t="s">
        <v>84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 t="s">
        <v>85</v>
      </c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 t="s">
        <v>68</v>
      </c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15">
        <v>3000</v>
      </c>
      <c r="AS87" s="115"/>
      <c r="AT87" s="115"/>
      <c r="AU87" s="115"/>
      <c r="AV87" s="115"/>
      <c r="AW87" s="115"/>
      <c r="AX87" s="35"/>
      <c r="AY87" s="35"/>
      <c r="AZ87" s="35"/>
      <c r="BA87" s="35"/>
      <c r="BB87" s="35"/>
      <c r="BC87" s="35"/>
      <c r="BD87" s="35"/>
      <c r="BE87" s="35"/>
    </row>
    <row r="88" spans="1:57" ht="14.4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15"/>
      <c r="AS88" s="115"/>
      <c r="AT88" s="115"/>
      <c r="AU88" s="115"/>
      <c r="AV88" s="115"/>
      <c r="AW88" s="115"/>
      <c r="AX88" s="35"/>
      <c r="AY88" s="35"/>
      <c r="AZ88" s="35"/>
      <c r="BA88" s="35"/>
      <c r="BB88" s="35"/>
      <c r="BC88" s="35"/>
      <c r="BD88" s="35"/>
      <c r="BE88" s="35"/>
    </row>
    <row r="89" spans="1:57" ht="14.45" customHeight="1">
      <c r="A89" s="107" t="s">
        <v>86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 t="s">
        <v>85</v>
      </c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 t="s">
        <v>68</v>
      </c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15">
        <v>2333.4</v>
      </c>
      <c r="AS89" s="115"/>
      <c r="AT89" s="115"/>
      <c r="AU89" s="115"/>
      <c r="AV89" s="115"/>
      <c r="AW89" s="115"/>
      <c r="AX89" s="35"/>
      <c r="AY89" s="35"/>
      <c r="AZ89" s="35"/>
      <c r="BA89" s="35"/>
      <c r="BB89" s="35"/>
      <c r="BC89" s="35"/>
      <c r="BD89" s="35"/>
      <c r="BE89" s="35"/>
    </row>
    <row r="90" spans="1:57" ht="14.4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15"/>
      <c r="AS90" s="115"/>
      <c r="AT90" s="115"/>
      <c r="AU90" s="115"/>
      <c r="AV90" s="115"/>
      <c r="AW90" s="115"/>
      <c r="AX90" s="35"/>
      <c r="AY90" s="35"/>
      <c r="AZ90" s="35"/>
      <c r="BA90" s="35"/>
      <c r="BB90" s="35"/>
      <c r="BC90" s="35"/>
      <c r="BD90" s="35"/>
      <c r="BE90" s="35"/>
    </row>
    <row r="91" spans="1:57" ht="14.45" customHeight="1">
      <c r="A91" s="107" t="s">
        <v>87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 t="s">
        <v>88</v>
      </c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 t="s">
        <v>68</v>
      </c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15">
        <v>1100</v>
      </c>
      <c r="AS91" s="115"/>
      <c r="AT91" s="115"/>
      <c r="AU91" s="115"/>
      <c r="AV91" s="115"/>
      <c r="AW91" s="115"/>
      <c r="AX91" s="35"/>
      <c r="AY91" s="35"/>
      <c r="AZ91" s="35"/>
      <c r="BA91" s="35"/>
      <c r="BB91" s="35"/>
      <c r="BC91" s="35"/>
      <c r="BD91" s="35"/>
      <c r="BE91" s="35"/>
    </row>
    <row r="92" spans="1:57" ht="14.4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15"/>
      <c r="AS92" s="115"/>
      <c r="AT92" s="115"/>
      <c r="AU92" s="115"/>
      <c r="AV92" s="115"/>
      <c r="AW92" s="115"/>
      <c r="AX92" s="35"/>
      <c r="AY92" s="35"/>
      <c r="AZ92" s="35"/>
      <c r="BA92" s="35"/>
      <c r="BB92" s="35"/>
      <c r="BC92" s="35"/>
      <c r="BD92" s="35"/>
      <c r="BE92" s="35"/>
    </row>
    <row r="93" spans="1:57" ht="14.45" customHeight="1">
      <c r="A93" s="107" t="s">
        <v>89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 t="s">
        <v>90</v>
      </c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 t="s">
        <v>68</v>
      </c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15">
        <v>1100</v>
      </c>
      <c r="AS93" s="115"/>
      <c r="AT93" s="115"/>
      <c r="AU93" s="115"/>
      <c r="AV93" s="115"/>
      <c r="AW93" s="115"/>
      <c r="AX93" s="35"/>
      <c r="AY93" s="35"/>
      <c r="AZ93" s="35"/>
      <c r="BA93" s="35"/>
      <c r="BB93" s="35"/>
      <c r="BC93" s="35"/>
      <c r="BD93" s="35"/>
      <c r="BE93" s="35"/>
    </row>
    <row r="94" spans="1:57" ht="14.4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15"/>
      <c r="AS94" s="115"/>
      <c r="AT94" s="115"/>
      <c r="AU94" s="115"/>
      <c r="AV94" s="115"/>
      <c r="AW94" s="115"/>
      <c r="AX94" s="35"/>
      <c r="AY94" s="35"/>
      <c r="AZ94" s="35"/>
      <c r="BA94" s="35"/>
      <c r="BB94" s="35"/>
      <c r="BC94" s="35"/>
      <c r="BD94" s="35"/>
      <c r="BE94" s="35"/>
    </row>
    <row r="95" spans="1:57" ht="14.45" customHeight="1">
      <c r="A95" s="107" t="s">
        <v>91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07" t="s">
        <v>68</v>
      </c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15">
        <v>150</v>
      </c>
      <c r="AS95" s="115"/>
      <c r="AT95" s="115"/>
      <c r="AU95" s="115"/>
      <c r="AV95" s="115"/>
      <c r="AW95" s="115"/>
      <c r="AX95" s="35"/>
      <c r="AY95" s="35"/>
      <c r="AZ95" s="35"/>
      <c r="BA95" s="35"/>
      <c r="BB95" s="35"/>
      <c r="BC95" s="35"/>
      <c r="BD95" s="35"/>
      <c r="BE95" s="35"/>
    </row>
    <row r="96" spans="1:57" ht="14.4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15"/>
      <c r="AS96" s="115"/>
      <c r="AT96" s="115"/>
      <c r="AU96" s="115"/>
      <c r="AV96" s="115"/>
      <c r="AW96" s="115"/>
      <c r="AX96" s="35"/>
      <c r="AY96" s="35"/>
      <c r="AZ96" s="35"/>
      <c r="BA96" s="35"/>
      <c r="BB96" s="35"/>
      <c r="BC96" s="35"/>
      <c r="BD96" s="35"/>
      <c r="BE96" s="35"/>
    </row>
    <row r="97" spans="1:57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4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45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45" customHeight="1">
      <c r="A100" s="111" t="s">
        <v>0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2" t="s">
        <v>1</v>
      </c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 t="s">
        <v>2</v>
      </c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 t="s">
        <v>3</v>
      </c>
      <c r="AS100" s="112"/>
      <c r="AT100" s="112"/>
      <c r="AU100" s="112"/>
      <c r="AV100" s="112"/>
      <c r="AW100" s="112"/>
      <c r="AX100" s="35"/>
      <c r="AY100" s="35"/>
      <c r="AZ100" s="35"/>
      <c r="BA100" s="35"/>
      <c r="BB100" s="35"/>
      <c r="BC100" s="35"/>
      <c r="BD100" s="35"/>
      <c r="BE100" s="35"/>
    </row>
    <row r="101" spans="1:57" ht="14.4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35"/>
      <c r="AY101" s="35"/>
      <c r="AZ101" s="35"/>
      <c r="BA101" s="35"/>
      <c r="BB101" s="35"/>
      <c r="BC101" s="35"/>
      <c r="BD101" s="35"/>
      <c r="BE101" s="35"/>
    </row>
    <row r="102" spans="1:57" ht="14.45" customHeight="1">
      <c r="A102" s="107" t="s">
        <v>92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 t="s">
        <v>93</v>
      </c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8" t="s">
        <v>45</v>
      </c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>
        <v>4500</v>
      </c>
      <c r="AS102" s="108"/>
      <c r="AT102" s="108"/>
      <c r="AU102" s="108"/>
      <c r="AV102" s="108"/>
      <c r="AW102" s="108"/>
      <c r="AX102" s="35"/>
      <c r="AY102" s="35"/>
      <c r="AZ102" s="35"/>
      <c r="BA102" s="35"/>
      <c r="BB102" s="35"/>
      <c r="BC102" s="35"/>
      <c r="BD102" s="35"/>
      <c r="BE102" s="35"/>
    </row>
    <row r="103" spans="1:57" ht="1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35"/>
      <c r="AY103" s="35"/>
      <c r="AZ103" s="35"/>
      <c r="BA103" s="35"/>
      <c r="BB103" s="35"/>
      <c r="BC103" s="35"/>
      <c r="BD103" s="35"/>
      <c r="BE103" s="35"/>
    </row>
    <row r="104" spans="1:57" ht="14.45" customHeight="1">
      <c r="A104" s="107" t="s">
        <v>94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 t="s">
        <v>95</v>
      </c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8" t="s">
        <v>45</v>
      </c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>
        <v>4950</v>
      </c>
      <c r="AS104" s="108"/>
      <c r="AT104" s="108"/>
      <c r="AU104" s="108"/>
      <c r="AV104" s="108"/>
      <c r="AW104" s="108"/>
      <c r="AX104" s="35"/>
      <c r="AY104" s="35"/>
      <c r="AZ104" s="35"/>
      <c r="BA104" s="35"/>
      <c r="BB104" s="35"/>
      <c r="BC104" s="35"/>
      <c r="BD104" s="35"/>
      <c r="BE104" s="35"/>
    </row>
    <row r="105" spans="1:57" ht="1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35"/>
      <c r="AY105" s="35"/>
      <c r="AZ105" s="35"/>
      <c r="BA105" s="35"/>
      <c r="BB105" s="35"/>
      <c r="BC105" s="35"/>
      <c r="BD105" s="35"/>
      <c r="BE105" s="35"/>
    </row>
    <row r="106" spans="1:57" ht="14.45" customHeight="1">
      <c r="A106" s="107" t="s">
        <v>96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6" t="s">
        <v>97</v>
      </c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8" t="s">
        <v>45</v>
      </c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>
        <v>13900</v>
      </c>
      <c r="AS106" s="108"/>
      <c r="AT106" s="108"/>
      <c r="AU106" s="108"/>
      <c r="AV106" s="108"/>
      <c r="AW106" s="108"/>
      <c r="AX106" s="35"/>
      <c r="AY106" s="35"/>
      <c r="AZ106" s="35"/>
      <c r="BA106" s="35"/>
      <c r="BB106" s="35"/>
      <c r="BC106" s="35"/>
      <c r="BD106" s="35"/>
      <c r="BE106" s="35"/>
    </row>
    <row r="107" spans="1:57" ht="1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35"/>
      <c r="AY107" s="35"/>
      <c r="AZ107" s="35"/>
      <c r="BA107" s="35"/>
      <c r="BB107" s="35"/>
      <c r="BC107" s="35"/>
      <c r="BD107" s="35"/>
      <c r="BE107" s="35"/>
    </row>
    <row r="108" spans="1:57" ht="14.45" customHeight="1">
      <c r="A108" s="107" t="s">
        <v>98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 t="s">
        <v>99</v>
      </c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8" t="s">
        <v>45</v>
      </c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>
        <v>11250</v>
      </c>
      <c r="AS108" s="108"/>
      <c r="AT108" s="108"/>
      <c r="AU108" s="108"/>
      <c r="AV108" s="108"/>
      <c r="AW108" s="108"/>
      <c r="AX108" s="35"/>
      <c r="AY108" s="35"/>
      <c r="AZ108" s="35"/>
      <c r="BA108" s="35"/>
      <c r="BB108" s="35"/>
      <c r="BC108" s="35"/>
      <c r="BD108" s="35"/>
      <c r="BE108" s="35"/>
    </row>
    <row r="109" spans="1:57" ht="1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35"/>
      <c r="AY109" s="35"/>
      <c r="AZ109" s="35"/>
      <c r="BA109" s="35"/>
      <c r="BB109" s="35"/>
      <c r="BC109" s="35"/>
      <c r="BD109" s="35"/>
      <c r="BE109" s="35"/>
    </row>
    <row r="110" spans="1:57" ht="14.45" customHeight="1">
      <c r="A110" s="107" t="s">
        <v>100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 t="s">
        <v>101</v>
      </c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8" t="s">
        <v>45</v>
      </c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>
        <v>1650</v>
      </c>
      <c r="AS110" s="108"/>
      <c r="AT110" s="108"/>
      <c r="AU110" s="108"/>
      <c r="AV110" s="108"/>
      <c r="AW110" s="108"/>
      <c r="AX110" s="35"/>
      <c r="AY110" s="35"/>
      <c r="AZ110" s="35"/>
      <c r="BA110" s="35"/>
      <c r="BB110" s="35"/>
      <c r="BC110" s="35"/>
      <c r="BD110" s="35"/>
      <c r="BE110" s="35"/>
    </row>
    <row r="111" spans="1:57" ht="1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35"/>
      <c r="AY111" s="35"/>
      <c r="AZ111" s="35"/>
      <c r="BA111" s="35"/>
      <c r="BB111" s="35"/>
      <c r="BC111" s="35"/>
      <c r="BD111" s="35"/>
      <c r="BE111" s="35"/>
    </row>
    <row r="112" spans="1:57" ht="14.45" customHeight="1">
      <c r="A112" s="107" t="s">
        <v>102</v>
      </c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 t="s">
        <v>103</v>
      </c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8" t="s">
        <v>45</v>
      </c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>
        <v>25950</v>
      </c>
      <c r="AS112" s="108"/>
      <c r="AT112" s="108"/>
      <c r="AU112" s="108"/>
      <c r="AV112" s="108"/>
      <c r="AW112" s="108"/>
      <c r="AX112" s="35"/>
      <c r="AY112" s="35"/>
      <c r="AZ112" s="35"/>
      <c r="BA112" s="35"/>
      <c r="BB112" s="35"/>
      <c r="BC112" s="35"/>
      <c r="BD112" s="35"/>
      <c r="BE112" s="35"/>
    </row>
    <row r="113" spans="1:57" ht="1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35"/>
      <c r="AY113" s="35"/>
      <c r="AZ113" s="35"/>
      <c r="BA113" s="35"/>
      <c r="BB113" s="35"/>
      <c r="BC113" s="35"/>
      <c r="BD113" s="35"/>
      <c r="BE113" s="35"/>
    </row>
    <row r="114" spans="1:57" ht="14.45" customHeight="1">
      <c r="A114" s="107" t="s">
        <v>104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 t="s">
        <v>103</v>
      </c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8" t="s">
        <v>45</v>
      </c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>
        <v>25100</v>
      </c>
      <c r="AS114" s="108"/>
      <c r="AT114" s="108"/>
      <c r="AU114" s="108"/>
      <c r="AV114" s="108"/>
      <c r="AW114" s="108"/>
      <c r="AX114" s="35"/>
      <c r="AY114" s="35"/>
      <c r="AZ114" s="35"/>
      <c r="BA114" s="35"/>
      <c r="BB114" s="35"/>
      <c r="BC114" s="35"/>
      <c r="BD114" s="35"/>
      <c r="BE114" s="35"/>
    </row>
    <row r="115" spans="1:57" ht="1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35"/>
      <c r="AY115" s="35"/>
      <c r="AZ115" s="35"/>
      <c r="BA115" s="35"/>
      <c r="BB115" s="35"/>
      <c r="BC115" s="35"/>
      <c r="BD115" s="35"/>
      <c r="BE115" s="35"/>
    </row>
    <row r="116" spans="1:57" ht="14.45" customHeight="1">
      <c r="A116" s="107" t="s">
        <v>105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6" t="s">
        <v>106</v>
      </c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8" t="s">
        <v>45</v>
      </c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>
        <v>15500</v>
      </c>
      <c r="AS116" s="108"/>
      <c r="AT116" s="108"/>
      <c r="AU116" s="108"/>
      <c r="AV116" s="108"/>
      <c r="AW116" s="108"/>
      <c r="AX116" s="35"/>
      <c r="AY116" s="35"/>
      <c r="AZ116" s="35"/>
      <c r="BA116" s="35"/>
      <c r="BB116" s="35"/>
      <c r="BC116" s="35"/>
      <c r="BD116" s="35"/>
      <c r="BE116" s="35"/>
    </row>
    <row r="117" spans="1:57" ht="1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35"/>
      <c r="AY117" s="35"/>
      <c r="AZ117" s="35"/>
      <c r="BA117" s="35"/>
      <c r="BB117" s="35"/>
      <c r="BC117" s="35"/>
      <c r="BD117" s="35"/>
      <c r="BE117" s="35"/>
    </row>
    <row r="118" spans="1:57" ht="14.45" customHeight="1">
      <c r="A118" s="107" t="s">
        <v>107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 t="s">
        <v>108</v>
      </c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8" t="s">
        <v>45</v>
      </c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>
        <v>17500</v>
      </c>
      <c r="AS118" s="108"/>
      <c r="AT118" s="108"/>
      <c r="AU118" s="108"/>
      <c r="AV118" s="108"/>
      <c r="AW118" s="108"/>
      <c r="AX118" s="35"/>
      <c r="AY118" s="35"/>
      <c r="AZ118" s="35"/>
      <c r="BA118" s="35"/>
      <c r="BB118" s="35"/>
      <c r="BC118" s="35"/>
      <c r="BD118" s="35"/>
      <c r="BE118" s="35"/>
    </row>
    <row r="119" spans="1:57" ht="1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35"/>
      <c r="AY119" s="35"/>
      <c r="AZ119" s="35"/>
      <c r="BA119" s="35"/>
      <c r="BB119" s="35"/>
      <c r="BC119" s="35"/>
      <c r="BD119" s="35"/>
      <c r="BE119" s="35"/>
    </row>
    <row r="120" spans="1:57" ht="14.45" customHeight="1">
      <c r="A120" s="107" t="s">
        <v>107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 t="s">
        <v>109</v>
      </c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8" t="s">
        <v>45</v>
      </c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>
        <v>12200</v>
      </c>
      <c r="AS120" s="108"/>
      <c r="AT120" s="108"/>
      <c r="AU120" s="108"/>
      <c r="AV120" s="108"/>
      <c r="AW120" s="108"/>
      <c r="AX120" s="35"/>
      <c r="AY120" s="35"/>
      <c r="AZ120" s="35"/>
      <c r="BA120" s="35"/>
      <c r="BB120" s="35"/>
      <c r="BC120" s="35"/>
      <c r="BD120" s="35"/>
      <c r="BE120" s="35"/>
    </row>
    <row r="121" spans="1:57" ht="1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35"/>
      <c r="AY121" s="35"/>
      <c r="AZ121" s="35"/>
      <c r="BA121" s="35"/>
      <c r="BB121" s="35"/>
      <c r="BC121" s="35"/>
      <c r="BD121" s="35"/>
      <c r="BE121" s="35"/>
    </row>
    <row r="122" spans="1:57" ht="14.45" customHeight="1">
      <c r="A122" s="107" t="s">
        <v>66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 t="s">
        <v>110</v>
      </c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8" t="s">
        <v>45</v>
      </c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>
        <v>4800</v>
      </c>
      <c r="AS122" s="108"/>
      <c r="AT122" s="108"/>
      <c r="AU122" s="108"/>
      <c r="AV122" s="108"/>
      <c r="AW122" s="108"/>
      <c r="AX122" s="35"/>
      <c r="AY122" s="35"/>
      <c r="AZ122" s="35"/>
      <c r="BA122" s="35"/>
      <c r="BB122" s="35"/>
      <c r="BC122" s="35"/>
      <c r="BD122" s="35"/>
      <c r="BE122" s="35"/>
    </row>
    <row r="123" spans="1:57" ht="1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35"/>
      <c r="AY123" s="35"/>
      <c r="AZ123" s="35"/>
      <c r="BA123" s="35"/>
      <c r="BB123" s="35"/>
      <c r="BC123" s="35"/>
      <c r="BD123" s="35"/>
      <c r="BE123" s="35"/>
    </row>
    <row r="124" spans="1:57" ht="14.45" customHeight="1">
      <c r="A124" s="107" t="s">
        <v>111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6" t="s">
        <v>112</v>
      </c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8" t="s">
        <v>45</v>
      </c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>
        <v>9500</v>
      </c>
      <c r="AS124" s="108"/>
      <c r="AT124" s="108"/>
      <c r="AU124" s="108"/>
      <c r="AV124" s="108"/>
      <c r="AW124" s="108"/>
      <c r="AX124" s="35"/>
      <c r="AY124" s="35"/>
      <c r="AZ124" s="35"/>
      <c r="BA124" s="35"/>
      <c r="BB124" s="35"/>
      <c r="BC124" s="35"/>
      <c r="BD124" s="35"/>
      <c r="BE124" s="35"/>
    </row>
    <row r="125" spans="1:57" ht="1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35"/>
      <c r="AY125" s="35"/>
      <c r="AZ125" s="35"/>
      <c r="BA125" s="35"/>
      <c r="BB125" s="35"/>
      <c r="BC125" s="35"/>
      <c r="BD125" s="35"/>
      <c r="BE125" s="35"/>
    </row>
    <row r="126" spans="1:57" ht="14.45" customHeight="1">
      <c r="A126" s="107" t="s">
        <v>113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 t="s">
        <v>114</v>
      </c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8" t="s">
        <v>45</v>
      </c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>
        <v>6700</v>
      </c>
      <c r="AS126" s="108"/>
      <c r="AT126" s="108"/>
      <c r="AU126" s="108"/>
      <c r="AV126" s="108"/>
      <c r="AW126" s="108"/>
      <c r="AX126" s="35"/>
      <c r="AY126" s="35"/>
      <c r="AZ126" s="35"/>
      <c r="BA126" s="35"/>
      <c r="BB126" s="35"/>
      <c r="BC126" s="35"/>
      <c r="BD126" s="35"/>
      <c r="BE126" s="35"/>
    </row>
    <row r="127" spans="1:57" ht="1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35"/>
      <c r="AY127" s="35"/>
      <c r="AZ127" s="35"/>
      <c r="BA127" s="35"/>
      <c r="BB127" s="35"/>
      <c r="BC127" s="35"/>
      <c r="BD127" s="35"/>
      <c r="BE127" s="35"/>
    </row>
    <row r="128" spans="1:57" ht="14.45" customHeight="1">
      <c r="A128" s="107" t="s">
        <v>115</v>
      </c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 t="s">
        <v>116</v>
      </c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8" t="s">
        <v>45</v>
      </c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>
        <v>15000</v>
      </c>
      <c r="AS128" s="108"/>
      <c r="AT128" s="108"/>
      <c r="AU128" s="108"/>
      <c r="AV128" s="108"/>
      <c r="AW128" s="108"/>
      <c r="AX128" s="35"/>
      <c r="AY128" s="35"/>
      <c r="AZ128" s="35"/>
      <c r="BA128" s="35"/>
      <c r="BB128" s="35"/>
      <c r="BC128" s="35"/>
      <c r="BD128" s="35"/>
      <c r="BE128" s="35"/>
    </row>
    <row r="129" spans="1:57" ht="1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35"/>
      <c r="AY129" s="35"/>
      <c r="AZ129" s="35"/>
      <c r="BA129" s="35"/>
      <c r="BB129" s="35"/>
      <c r="BC129" s="35"/>
      <c r="BD129" s="35"/>
      <c r="BE129" s="35"/>
    </row>
    <row r="130" spans="1:57" ht="14.45" customHeight="1">
      <c r="A130" s="107" t="s">
        <v>117</v>
      </c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 t="s">
        <v>118</v>
      </c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8" t="s">
        <v>119</v>
      </c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>
        <v>8300</v>
      </c>
      <c r="AS130" s="108"/>
      <c r="AT130" s="108"/>
      <c r="AU130" s="108"/>
      <c r="AV130" s="108"/>
      <c r="AW130" s="108"/>
      <c r="AX130" s="35"/>
      <c r="AY130" s="35"/>
      <c r="AZ130" s="35"/>
      <c r="BA130" s="35"/>
      <c r="BB130" s="35"/>
      <c r="BC130" s="35"/>
      <c r="BD130" s="35"/>
      <c r="BE130" s="35"/>
    </row>
    <row r="131" spans="1:57" ht="1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35"/>
      <c r="AY131" s="35"/>
      <c r="AZ131" s="35"/>
      <c r="BA131" s="35"/>
      <c r="BB131" s="35"/>
      <c r="BC131" s="35"/>
      <c r="BD131" s="35"/>
      <c r="BE131" s="35"/>
    </row>
    <row r="132" spans="1:57" ht="14.45" customHeight="1">
      <c r="A132" s="107" t="s">
        <v>124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8" t="s">
        <v>45</v>
      </c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>
        <v>650</v>
      </c>
      <c r="AS132" s="108"/>
      <c r="AT132" s="108"/>
      <c r="AU132" s="108"/>
      <c r="AV132" s="108"/>
      <c r="AW132" s="108"/>
      <c r="AX132" s="35"/>
      <c r="AY132" s="35"/>
      <c r="AZ132" s="35"/>
      <c r="BA132" s="35"/>
      <c r="BB132" s="35"/>
      <c r="BC132" s="35"/>
      <c r="BD132" s="35"/>
      <c r="BE132" s="35"/>
    </row>
    <row r="133" spans="1:57" ht="14.4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35"/>
      <c r="AY133" s="35"/>
      <c r="AZ133" s="35"/>
      <c r="BA133" s="35"/>
      <c r="BB133" s="35"/>
      <c r="BC133" s="35"/>
      <c r="BD133" s="35"/>
      <c r="BE133" s="35"/>
    </row>
    <row r="134" spans="1:57" ht="14.45" customHeight="1">
      <c r="A134" s="107" t="s">
        <v>125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 t="s">
        <v>126</v>
      </c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8" t="s">
        <v>45</v>
      </c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>
        <v>780</v>
      </c>
      <c r="AS134" s="108"/>
      <c r="AT134" s="108"/>
      <c r="AU134" s="108"/>
      <c r="AV134" s="108"/>
      <c r="AW134" s="108"/>
      <c r="AX134" s="35"/>
      <c r="AY134" s="35"/>
      <c r="AZ134" s="35"/>
      <c r="BA134" s="35"/>
      <c r="BB134" s="35"/>
      <c r="BC134" s="35"/>
      <c r="BD134" s="35"/>
      <c r="BE134" s="35"/>
    </row>
    <row r="135" spans="1:57" ht="1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35"/>
      <c r="AY135" s="35"/>
      <c r="AZ135" s="35"/>
      <c r="BA135" s="35"/>
      <c r="BB135" s="35"/>
      <c r="BC135" s="35"/>
      <c r="BD135" s="35"/>
      <c r="BE135" s="35"/>
    </row>
    <row r="136" spans="1:57" ht="14.45" customHeight="1">
      <c r="A136" s="107" t="s">
        <v>125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 t="s">
        <v>127</v>
      </c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8" t="s">
        <v>45</v>
      </c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>
        <v>900</v>
      </c>
      <c r="AS136" s="108"/>
      <c r="AT136" s="108"/>
      <c r="AU136" s="108"/>
      <c r="AV136" s="108"/>
      <c r="AW136" s="108"/>
      <c r="AX136" s="35"/>
      <c r="AY136" s="35"/>
      <c r="AZ136" s="35"/>
      <c r="BA136" s="35"/>
      <c r="BB136" s="35"/>
      <c r="BC136" s="35"/>
      <c r="BD136" s="35"/>
      <c r="BE136" s="35"/>
    </row>
    <row r="137" spans="1:57" ht="1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35"/>
      <c r="AY137" s="35"/>
      <c r="AZ137" s="35"/>
      <c r="BA137" s="35"/>
      <c r="BB137" s="35"/>
      <c r="BC137" s="35"/>
      <c r="BD137" s="35"/>
      <c r="BE137" s="35"/>
    </row>
    <row r="138" spans="1:57" ht="14.45" customHeight="1">
      <c r="A138" s="107" t="s">
        <v>129</v>
      </c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 t="s">
        <v>130</v>
      </c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8" t="s">
        <v>45</v>
      </c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>
        <v>2600</v>
      </c>
      <c r="AS138" s="108"/>
      <c r="AT138" s="108"/>
      <c r="AU138" s="108"/>
      <c r="AV138" s="108"/>
      <c r="AW138" s="108"/>
      <c r="AX138" s="35"/>
      <c r="AY138" s="35"/>
      <c r="AZ138" s="35"/>
      <c r="BA138" s="35"/>
      <c r="BB138" s="35"/>
      <c r="BC138" s="35"/>
      <c r="BD138" s="35"/>
      <c r="BE138" s="35"/>
    </row>
    <row r="139" spans="1:57" ht="1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35"/>
      <c r="AY139" s="35"/>
      <c r="AZ139" s="35"/>
      <c r="BA139" s="35"/>
      <c r="BB139" s="35"/>
      <c r="BC139" s="35"/>
      <c r="BD139" s="35"/>
      <c r="BE139" s="35"/>
    </row>
    <row r="140" spans="1:57" ht="14.45" customHeight="1">
      <c r="A140" s="107" t="s">
        <v>131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 t="s">
        <v>132</v>
      </c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8" t="s">
        <v>47</v>
      </c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>
        <v>6000</v>
      </c>
      <c r="AS140" s="108"/>
      <c r="AT140" s="108"/>
      <c r="AU140" s="108"/>
      <c r="AV140" s="108"/>
      <c r="AW140" s="108"/>
      <c r="AX140" s="35"/>
      <c r="AY140" s="35"/>
      <c r="AZ140" s="35"/>
      <c r="BA140" s="35"/>
      <c r="BB140" s="35"/>
      <c r="BC140" s="35"/>
      <c r="BD140" s="35"/>
      <c r="BE140" s="35"/>
    </row>
    <row r="141" spans="1:57" ht="14.4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35"/>
      <c r="AY141" s="35"/>
      <c r="AZ141" s="35"/>
      <c r="BA141" s="35"/>
      <c r="BB141" s="35"/>
      <c r="BC141" s="35"/>
      <c r="BD141" s="35"/>
      <c r="BE141" s="35"/>
    </row>
    <row r="142" spans="1:57" ht="14.45" customHeight="1">
      <c r="A142" s="107" t="s">
        <v>133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 t="s">
        <v>134</v>
      </c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8" t="s">
        <v>47</v>
      </c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>
        <v>3350</v>
      </c>
      <c r="AS142" s="108"/>
      <c r="AT142" s="108"/>
      <c r="AU142" s="108"/>
      <c r="AV142" s="108"/>
      <c r="AW142" s="108"/>
      <c r="AX142" s="35"/>
      <c r="AY142" s="35"/>
      <c r="AZ142" s="35"/>
      <c r="BA142" s="35"/>
      <c r="BB142" s="35"/>
      <c r="BC142" s="35"/>
      <c r="BD142" s="35"/>
      <c r="BE142" s="35"/>
    </row>
    <row r="143" spans="1:57" ht="14.4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35"/>
      <c r="AY143" s="35"/>
      <c r="AZ143" s="35"/>
      <c r="BA143" s="35"/>
      <c r="BB143" s="35"/>
      <c r="BC143" s="35"/>
      <c r="BD143" s="35"/>
      <c r="BE143" s="35"/>
    </row>
    <row r="144" spans="1:57" ht="14.45" customHeight="1">
      <c r="A144" s="107" t="s">
        <v>135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 t="s">
        <v>136</v>
      </c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8" t="s">
        <v>47</v>
      </c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>
        <v>2500</v>
      </c>
      <c r="AS144" s="108"/>
      <c r="AT144" s="108"/>
      <c r="AU144" s="108"/>
      <c r="AV144" s="108"/>
      <c r="AW144" s="108"/>
      <c r="AX144" s="35"/>
      <c r="AY144" s="35"/>
      <c r="AZ144" s="35"/>
      <c r="BA144" s="35"/>
      <c r="BB144" s="35"/>
      <c r="BC144" s="35"/>
      <c r="BD144" s="35"/>
      <c r="BE144" s="35"/>
    </row>
    <row r="145" spans="1:57" ht="14.4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35"/>
      <c r="AY145" s="35"/>
      <c r="AZ145" s="35"/>
      <c r="BA145" s="35"/>
      <c r="BB145" s="35"/>
      <c r="BC145" s="35"/>
      <c r="BD145" s="35"/>
      <c r="BE145" s="35"/>
    </row>
    <row r="146" spans="1:57" ht="14.45" customHeight="1">
      <c r="A146" s="107" t="s">
        <v>137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 t="s">
        <v>138</v>
      </c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8" t="s">
        <v>47</v>
      </c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>
        <v>415</v>
      </c>
      <c r="AS146" s="108"/>
      <c r="AT146" s="108"/>
      <c r="AU146" s="108"/>
      <c r="AV146" s="108"/>
      <c r="AW146" s="108"/>
      <c r="AX146" s="35"/>
      <c r="AY146" s="35"/>
      <c r="AZ146" s="35"/>
      <c r="BA146" s="35"/>
      <c r="BB146" s="35"/>
      <c r="BC146" s="35"/>
      <c r="BD146" s="35"/>
      <c r="BE146" s="35"/>
    </row>
    <row r="147" spans="1:57" ht="14.4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35"/>
      <c r="AY147" s="35"/>
      <c r="AZ147" s="35"/>
      <c r="BA147" s="35"/>
      <c r="BB147" s="35"/>
      <c r="BC147" s="35"/>
      <c r="BD147" s="35"/>
      <c r="BE147" s="35"/>
    </row>
    <row r="148" spans="1:57" ht="14.45" customHeight="1">
      <c r="A148" s="107" t="s">
        <v>137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 t="s">
        <v>140</v>
      </c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8" t="s">
        <v>47</v>
      </c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>
        <v>415</v>
      </c>
      <c r="AS148" s="108"/>
      <c r="AT148" s="108"/>
      <c r="AU148" s="108"/>
      <c r="AV148" s="108"/>
      <c r="AW148" s="108"/>
      <c r="AX148" s="35"/>
      <c r="AY148" s="35"/>
      <c r="AZ148" s="35"/>
      <c r="BA148" s="35"/>
      <c r="BB148" s="35"/>
      <c r="BC148" s="35"/>
      <c r="BD148" s="35"/>
      <c r="BE148" s="35"/>
    </row>
    <row r="149" spans="1:57" ht="14.4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35"/>
      <c r="AY149" s="35"/>
      <c r="AZ149" s="35"/>
      <c r="BA149" s="35"/>
      <c r="BB149" s="35"/>
      <c r="BC149" s="35"/>
      <c r="BD149" s="35"/>
      <c r="BE149" s="35"/>
    </row>
    <row r="150" spans="1:57" ht="14.45" customHeight="1">
      <c r="A150" s="107" t="s">
        <v>142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 t="s">
        <v>141</v>
      </c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8" t="s">
        <v>47</v>
      </c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>
        <v>2250</v>
      </c>
      <c r="AS150" s="108"/>
      <c r="AT150" s="108"/>
      <c r="AU150" s="108"/>
      <c r="AV150" s="108"/>
      <c r="AW150" s="108"/>
      <c r="AX150" s="35"/>
      <c r="AY150" s="35"/>
      <c r="AZ150" s="35"/>
      <c r="BA150" s="35"/>
      <c r="BB150" s="35"/>
      <c r="BC150" s="35"/>
      <c r="BD150" s="35"/>
      <c r="BE150" s="35"/>
    </row>
    <row r="151" spans="1:57" ht="14.4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35"/>
      <c r="AY151" s="35"/>
      <c r="AZ151" s="35"/>
      <c r="BA151" s="35"/>
      <c r="BB151" s="35"/>
      <c r="BC151" s="35"/>
      <c r="BD151" s="35"/>
      <c r="BE151" s="35"/>
    </row>
    <row r="152" spans="1:57" ht="14.45" customHeight="1">
      <c r="A152" s="107" t="s">
        <v>143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 t="s">
        <v>144</v>
      </c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8" t="s">
        <v>47</v>
      </c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>
        <v>550</v>
      </c>
      <c r="AS152" s="108"/>
      <c r="AT152" s="108"/>
      <c r="AU152" s="108"/>
      <c r="AV152" s="108"/>
      <c r="AW152" s="108"/>
      <c r="AX152" s="35"/>
      <c r="AY152" s="35"/>
      <c r="AZ152" s="35"/>
      <c r="BA152" s="35"/>
      <c r="BB152" s="35"/>
      <c r="BC152" s="35"/>
      <c r="BD152" s="35"/>
      <c r="BE152" s="35"/>
    </row>
    <row r="153" spans="1:57" ht="14.4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35"/>
      <c r="AY153" s="35"/>
      <c r="AZ153" s="35"/>
      <c r="BA153" s="35"/>
      <c r="BB153" s="35"/>
      <c r="BC153" s="35"/>
      <c r="BD153" s="35"/>
      <c r="BE153" s="35"/>
    </row>
    <row r="154" spans="1:57" ht="14.45" customHeight="1">
      <c r="A154" s="107" t="s">
        <v>145</v>
      </c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 t="s">
        <v>146</v>
      </c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8" t="s">
        <v>47</v>
      </c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>
        <v>1400</v>
      </c>
      <c r="AS154" s="108"/>
      <c r="AT154" s="108"/>
      <c r="AU154" s="108"/>
      <c r="AV154" s="108"/>
      <c r="AW154" s="108"/>
      <c r="AX154" s="35"/>
      <c r="AY154" s="35"/>
      <c r="AZ154" s="35"/>
      <c r="BA154" s="35"/>
      <c r="BB154" s="35"/>
      <c r="BC154" s="35"/>
      <c r="BD154" s="35"/>
      <c r="BE154" s="35"/>
    </row>
    <row r="155" spans="1:57" ht="14.4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35"/>
      <c r="AY155" s="35"/>
      <c r="AZ155" s="35"/>
      <c r="BA155" s="35"/>
      <c r="BB155" s="35"/>
      <c r="BC155" s="35"/>
      <c r="BD155" s="35"/>
      <c r="BE155" s="35"/>
    </row>
    <row r="156" spans="1:57" ht="14.45" customHeight="1">
      <c r="A156" s="107" t="s">
        <v>96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6" t="s">
        <v>147</v>
      </c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8" t="s">
        <v>47</v>
      </c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>
        <v>15500</v>
      </c>
      <c r="AS156" s="108"/>
      <c r="AT156" s="108"/>
      <c r="AU156" s="108"/>
      <c r="AV156" s="108"/>
      <c r="AW156" s="108"/>
      <c r="AX156" s="35"/>
      <c r="AY156" s="35"/>
      <c r="AZ156" s="35"/>
      <c r="BA156" s="35"/>
      <c r="BB156" s="35"/>
      <c r="BC156" s="35"/>
      <c r="BD156" s="35"/>
      <c r="BE156" s="35"/>
    </row>
    <row r="157" spans="1:57" ht="14.4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35"/>
      <c r="AY157" s="35"/>
      <c r="AZ157" s="35"/>
      <c r="BA157" s="35"/>
      <c r="BB157" s="35"/>
      <c r="BC157" s="35"/>
      <c r="BD157" s="35"/>
      <c r="BE157" s="35"/>
    </row>
    <row r="158" spans="1:57" ht="14.45" customHeight="1">
      <c r="A158" s="107" t="s">
        <v>149</v>
      </c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 t="s">
        <v>148</v>
      </c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8" t="s">
        <v>47</v>
      </c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>
        <v>15900</v>
      </c>
      <c r="AS158" s="108"/>
      <c r="AT158" s="108"/>
      <c r="AU158" s="108"/>
      <c r="AV158" s="108"/>
      <c r="AW158" s="108"/>
      <c r="AX158" s="35"/>
      <c r="AY158" s="35"/>
      <c r="AZ158" s="35"/>
      <c r="BA158" s="35"/>
      <c r="BB158" s="35"/>
      <c r="BC158" s="35"/>
      <c r="BD158" s="35"/>
      <c r="BE158" s="35"/>
    </row>
    <row r="159" spans="1:57" ht="14.45" customHeight="1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35"/>
      <c r="AY159" s="35"/>
      <c r="AZ159" s="35"/>
      <c r="BA159" s="35"/>
      <c r="BB159" s="35"/>
      <c r="BC159" s="35"/>
      <c r="BD159" s="35"/>
      <c r="BE159" s="35"/>
    </row>
    <row r="160" spans="1:57" ht="14.45" customHeight="1">
      <c r="A160" s="107" t="s">
        <v>150</v>
      </c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 t="s">
        <v>151</v>
      </c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8" t="s">
        <v>47</v>
      </c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>
        <v>24500</v>
      </c>
      <c r="AS160" s="108"/>
      <c r="AT160" s="108"/>
      <c r="AU160" s="108"/>
      <c r="AV160" s="108"/>
      <c r="AW160" s="108"/>
      <c r="AX160" s="35"/>
      <c r="AY160" s="35"/>
      <c r="AZ160" s="35"/>
      <c r="BA160" s="35"/>
      <c r="BB160" s="35"/>
      <c r="BC160" s="35"/>
      <c r="BD160" s="35"/>
      <c r="BE160" s="35"/>
    </row>
    <row r="161" spans="1:57" ht="14.45" customHeight="1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35"/>
      <c r="AY161" s="35"/>
      <c r="AZ161" s="35"/>
      <c r="BA161" s="35"/>
      <c r="BB161" s="35"/>
      <c r="BC161" s="35"/>
      <c r="BD161" s="35"/>
      <c r="BE161" s="35"/>
    </row>
    <row r="162" spans="1:57" ht="14.45" customHeight="1">
      <c r="A162" s="107" t="s">
        <v>152</v>
      </c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 t="s">
        <v>153</v>
      </c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8" t="s">
        <v>47</v>
      </c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>
        <v>33800</v>
      </c>
      <c r="AS162" s="108"/>
      <c r="AT162" s="108"/>
      <c r="AU162" s="108"/>
      <c r="AV162" s="108"/>
      <c r="AW162" s="108"/>
      <c r="AX162" s="35"/>
      <c r="AY162" s="35"/>
      <c r="AZ162" s="35"/>
      <c r="BA162" s="35"/>
      <c r="BB162" s="35"/>
      <c r="BC162" s="35"/>
      <c r="BD162" s="35"/>
      <c r="BE162" s="35"/>
    </row>
    <row r="163" spans="1:57" ht="14.45" customHeight="1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35"/>
      <c r="AY163" s="35"/>
      <c r="AZ163" s="35"/>
      <c r="BA163" s="35"/>
      <c r="BB163" s="35"/>
      <c r="BC163" s="35"/>
      <c r="BD163" s="35"/>
      <c r="BE163" s="35"/>
    </row>
    <row r="164" spans="1:57" ht="14.45" customHeight="1">
      <c r="A164" s="107" t="s">
        <v>155</v>
      </c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 t="s">
        <v>156</v>
      </c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8" t="s">
        <v>47</v>
      </c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>
        <v>9600</v>
      </c>
      <c r="AS164" s="108"/>
      <c r="AT164" s="108"/>
      <c r="AU164" s="108"/>
      <c r="AV164" s="108"/>
      <c r="AW164" s="108"/>
      <c r="AX164" s="35"/>
      <c r="AY164" s="35"/>
      <c r="AZ164" s="35"/>
      <c r="BA164" s="35"/>
      <c r="BB164" s="35"/>
      <c r="BC164" s="35"/>
      <c r="BD164" s="35"/>
      <c r="BE164" s="35"/>
    </row>
    <row r="165" spans="1:57" ht="14.45" customHeight="1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35"/>
      <c r="AY165" s="35"/>
      <c r="AZ165" s="35"/>
      <c r="BA165" s="35"/>
      <c r="BB165" s="35"/>
      <c r="BC165" s="35"/>
      <c r="BD165" s="35"/>
      <c r="BE165" s="35"/>
    </row>
    <row r="166" spans="1:57" ht="14.45" customHeight="1">
      <c r="A166" s="107" t="s">
        <v>157</v>
      </c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 t="s">
        <v>158</v>
      </c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8" t="s">
        <v>47</v>
      </c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>
        <v>1250</v>
      </c>
      <c r="AS166" s="108"/>
      <c r="AT166" s="108"/>
      <c r="AU166" s="108"/>
      <c r="AV166" s="108"/>
      <c r="AW166" s="108"/>
      <c r="AX166" s="35"/>
      <c r="AY166" s="35"/>
      <c r="AZ166" s="35"/>
      <c r="BA166" s="35"/>
      <c r="BB166" s="35"/>
      <c r="BC166" s="35"/>
      <c r="BD166" s="35"/>
      <c r="BE166" s="35"/>
    </row>
    <row r="167" spans="1:57" ht="14.45" customHeight="1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35"/>
      <c r="AY167" s="35"/>
      <c r="AZ167" s="35"/>
      <c r="BA167" s="35"/>
      <c r="BB167" s="35"/>
      <c r="BC167" s="35"/>
      <c r="BD167" s="35"/>
      <c r="BE167" s="35"/>
    </row>
    <row r="168" spans="1:57" ht="14.45" customHeight="1">
      <c r="A168" s="107" t="s">
        <v>159</v>
      </c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 t="s">
        <v>160</v>
      </c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8" t="s">
        <v>47</v>
      </c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>
        <v>600</v>
      </c>
      <c r="AS168" s="108"/>
      <c r="AT168" s="108"/>
      <c r="AU168" s="108"/>
      <c r="AV168" s="108"/>
      <c r="AW168" s="108"/>
      <c r="AX168" s="35"/>
      <c r="AY168" s="35"/>
      <c r="AZ168" s="35"/>
      <c r="BA168" s="35"/>
      <c r="BB168" s="35"/>
      <c r="BC168" s="35"/>
      <c r="BD168" s="35"/>
      <c r="BE168" s="35"/>
    </row>
    <row r="169" spans="1:57" ht="14.4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35"/>
      <c r="AY169" s="35"/>
      <c r="AZ169" s="35"/>
      <c r="BA169" s="35"/>
      <c r="BB169" s="35"/>
      <c r="BC169" s="35"/>
      <c r="BD169" s="35"/>
      <c r="BE169" s="35"/>
    </row>
    <row r="170" spans="1:57" ht="14.45" customHeight="1">
      <c r="A170" s="107" t="s">
        <v>159</v>
      </c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 t="s">
        <v>161</v>
      </c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8" t="s">
        <v>47</v>
      </c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>
        <v>820</v>
      </c>
      <c r="AS170" s="108"/>
      <c r="AT170" s="108"/>
      <c r="AU170" s="108"/>
      <c r="AV170" s="108"/>
      <c r="AW170" s="108"/>
      <c r="AX170" s="35"/>
      <c r="AY170" s="35"/>
      <c r="AZ170" s="35"/>
      <c r="BA170" s="35"/>
      <c r="BB170" s="35"/>
      <c r="BC170" s="35"/>
      <c r="BD170" s="35"/>
      <c r="BE170" s="35"/>
    </row>
    <row r="171" spans="1:57" ht="14.45" customHeight="1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35"/>
      <c r="AY171" s="35"/>
      <c r="AZ171" s="35"/>
      <c r="BA171" s="35"/>
      <c r="BB171" s="35"/>
      <c r="BC171" s="35"/>
      <c r="BD171" s="35"/>
      <c r="BE171" s="35"/>
    </row>
    <row r="172" spans="1:57" ht="14.45" customHeight="1">
      <c r="A172" s="107" t="s">
        <v>159</v>
      </c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6" t="s">
        <v>162</v>
      </c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8" t="s">
        <v>47</v>
      </c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>
        <v>820</v>
      </c>
      <c r="AS172" s="108"/>
      <c r="AT172" s="108"/>
      <c r="AU172" s="108"/>
      <c r="AV172" s="108"/>
      <c r="AW172" s="108"/>
      <c r="AX172" s="35"/>
      <c r="AY172" s="35"/>
      <c r="AZ172" s="35"/>
      <c r="BA172" s="35"/>
      <c r="BB172" s="35"/>
      <c r="BC172" s="35"/>
      <c r="BD172" s="35"/>
      <c r="BE172" s="35"/>
    </row>
    <row r="173" spans="1:57" ht="14.45" customHeight="1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35"/>
      <c r="AY173" s="35"/>
      <c r="AZ173" s="35"/>
      <c r="BA173" s="35"/>
      <c r="BB173" s="35"/>
      <c r="BC173" s="35"/>
      <c r="BD173" s="35"/>
      <c r="BE173" s="35"/>
    </row>
    <row r="174" spans="1:57" ht="14.45" customHeight="1">
      <c r="A174" s="107" t="s">
        <v>163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 t="s">
        <v>164</v>
      </c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8" t="s">
        <v>47</v>
      </c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>
        <v>700</v>
      </c>
      <c r="AS174" s="108"/>
      <c r="AT174" s="108"/>
      <c r="AU174" s="108"/>
      <c r="AV174" s="108"/>
      <c r="AW174" s="108"/>
      <c r="AX174" s="35"/>
      <c r="AY174" s="35"/>
      <c r="AZ174" s="35"/>
      <c r="BA174" s="35"/>
      <c r="BB174" s="35"/>
      <c r="BC174" s="35"/>
      <c r="BD174" s="35"/>
      <c r="BE174" s="35"/>
    </row>
    <row r="175" spans="1:57" ht="14.45" customHeight="1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35"/>
      <c r="AY175" s="35"/>
      <c r="AZ175" s="35"/>
      <c r="BA175" s="35"/>
      <c r="BB175" s="35"/>
      <c r="BC175" s="35"/>
      <c r="BD175" s="35"/>
      <c r="BE175" s="35"/>
    </row>
    <row r="176" spans="1:57" ht="14.45" customHeight="1">
      <c r="A176" s="107" t="s">
        <v>111</v>
      </c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 t="s">
        <v>165</v>
      </c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8" t="s">
        <v>47</v>
      </c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>
        <v>3000</v>
      </c>
      <c r="AS176" s="108"/>
      <c r="AT176" s="108"/>
      <c r="AU176" s="108"/>
      <c r="AV176" s="108"/>
      <c r="AW176" s="108"/>
      <c r="AX176" s="35"/>
      <c r="AY176" s="35"/>
      <c r="AZ176" s="35"/>
      <c r="BA176" s="35"/>
      <c r="BB176" s="35"/>
      <c r="BC176" s="35"/>
      <c r="BD176" s="35"/>
      <c r="BE176" s="35"/>
    </row>
    <row r="177" spans="1:57" ht="14.45" customHeight="1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35"/>
      <c r="AY177" s="35"/>
      <c r="AZ177" s="35"/>
      <c r="BA177" s="35"/>
      <c r="BB177" s="35"/>
      <c r="BC177" s="35"/>
      <c r="BD177" s="35"/>
      <c r="BE177" s="35"/>
    </row>
    <row r="178" spans="1:57" ht="14.45" customHeight="1">
      <c r="A178" s="107" t="s">
        <v>166</v>
      </c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6" t="s">
        <v>167</v>
      </c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8" t="s">
        <v>47</v>
      </c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>
        <v>13500</v>
      </c>
      <c r="AS178" s="108"/>
      <c r="AT178" s="108"/>
      <c r="AU178" s="108"/>
      <c r="AV178" s="108"/>
      <c r="AW178" s="108"/>
      <c r="AX178" s="35"/>
      <c r="AY178" s="35"/>
      <c r="AZ178" s="35"/>
      <c r="BA178" s="35"/>
      <c r="BB178" s="35"/>
      <c r="BC178" s="35"/>
      <c r="BD178" s="35"/>
      <c r="BE178" s="35"/>
    </row>
    <row r="179" spans="1:57" ht="14.45" customHeight="1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35"/>
      <c r="AY179" s="35"/>
      <c r="AZ179" s="35"/>
      <c r="BA179" s="35"/>
      <c r="BB179" s="35"/>
      <c r="BC179" s="35"/>
      <c r="BD179" s="35"/>
      <c r="BE179" s="35"/>
    </row>
    <row r="180" spans="1:57" ht="14.45" customHeight="1">
      <c r="A180" s="107" t="s">
        <v>168</v>
      </c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 t="s">
        <v>118</v>
      </c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8" t="s">
        <v>47</v>
      </c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>
        <v>8300</v>
      </c>
      <c r="AS180" s="108"/>
      <c r="AT180" s="108"/>
      <c r="AU180" s="108"/>
      <c r="AV180" s="108"/>
      <c r="AW180" s="108"/>
      <c r="AX180" s="35"/>
      <c r="AY180" s="35"/>
      <c r="AZ180" s="35"/>
      <c r="BA180" s="35"/>
      <c r="BB180" s="35"/>
      <c r="BC180" s="35"/>
      <c r="BD180" s="35"/>
      <c r="BE180" s="35"/>
    </row>
    <row r="181" spans="1:57" ht="14.45" customHeight="1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35"/>
      <c r="AY181" s="35"/>
      <c r="AZ181" s="35"/>
      <c r="BA181" s="35"/>
      <c r="BB181" s="35"/>
      <c r="BC181" s="35"/>
      <c r="BD181" s="35"/>
      <c r="BE181" s="35"/>
    </row>
    <row r="182" spans="1:57" ht="14.45" customHeight="1">
      <c r="A182" s="107" t="s">
        <v>129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 t="s">
        <v>169</v>
      </c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8" t="s">
        <v>47</v>
      </c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>
        <v>3000</v>
      </c>
      <c r="AS182" s="108"/>
      <c r="AT182" s="108"/>
      <c r="AU182" s="108"/>
      <c r="AV182" s="108"/>
      <c r="AW182" s="108"/>
      <c r="AX182" s="35"/>
      <c r="AY182" s="35"/>
      <c r="AZ182" s="35"/>
      <c r="BA182" s="35"/>
      <c r="BB182" s="35"/>
      <c r="BC182" s="35"/>
      <c r="BD182" s="35"/>
      <c r="BE182" s="35"/>
    </row>
    <row r="183" spans="1:57" ht="14.45" customHeight="1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35"/>
      <c r="AY183" s="35"/>
      <c r="AZ183" s="35"/>
      <c r="BA183" s="35"/>
      <c r="BB183" s="35"/>
      <c r="BC183" s="35"/>
      <c r="BD183" s="35"/>
      <c r="BE183" s="35"/>
    </row>
    <row r="184" spans="1:57" ht="14.45" customHeight="1">
      <c r="A184" s="107" t="s">
        <v>172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35"/>
      <c r="AY184" s="35"/>
      <c r="AZ184" s="35"/>
      <c r="BA184" s="35"/>
      <c r="BB184" s="35"/>
      <c r="BC184" s="35"/>
      <c r="BD184" s="35"/>
      <c r="BE184" s="35"/>
    </row>
    <row r="185" spans="1:57" ht="14.45" customHeigh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35"/>
      <c r="AY185" s="35"/>
      <c r="AZ185" s="35"/>
      <c r="BA185" s="35"/>
      <c r="BB185" s="35"/>
      <c r="BC185" s="35"/>
      <c r="BD185" s="35"/>
      <c r="BE185" s="35"/>
    </row>
    <row r="186" spans="1:57" ht="14.45" customHeight="1">
      <c r="A186" s="107" t="s">
        <v>173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 t="s">
        <v>174</v>
      </c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8" t="s">
        <v>175</v>
      </c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>
        <v>16933</v>
      </c>
      <c r="AS186" s="108"/>
      <c r="AT186" s="108"/>
      <c r="AU186" s="108"/>
      <c r="AV186" s="108"/>
      <c r="AW186" s="108"/>
      <c r="AX186" s="35"/>
      <c r="AY186" s="35"/>
      <c r="AZ186" s="35"/>
      <c r="BA186" s="35"/>
      <c r="BB186" s="35"/>
      <c r="BC186" s="35"/>
      <c r="BD186" s="35"/>
      <c r="BE186" s="35"/>
    </row>
    <row r="187" spans="1:57" ht="14.45" customHeight="1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35"/>
      <c r="AY187" s="35"/>
      <c r="AZ187" s="35"/>
      <c r="BA187" s="35"/>
      <c r="BB187" s="35"/>
      <c r="BC187" s="35"/>
      <c r="BD187" s="35"/>
      <c r="BE187" s="35"/>
    </row>
    <row r="188" spans="1:57" ht="14.45" customHeight="1">
      <c r="A188" s="107" t="s">
        <v>173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 t="s">
        <v>176</v>
      </c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8" t="s">
        <v>175</v>
      </c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>
        <v>52100</v>
      </c>
      <c r="AS188" s="108"/>
      <c r="AT188" s="108"/>
      <c r="AU188" s="108"/>
      <c r="AV188" s="108"/>
      <c r="AW188" s="108"/>
      <c r="AX188" s="35"/>
      <c r="AY188" s="35"/>
      <c r="AZ188" s="35"/>
      <c r="BA188" s="35"/>
      <c r="BB188" s="35"/>
      <c r="BC188" s="35"/>
      <c r="BD188" s="35"/>
      <c r="BE188" s="35"/>
    </row>
    <row r="189" spans="1:57" ht="14.45" customHeight="1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35"/>
      <c r="AY189" s="35"/>
      <c r="AZ189" s="35"/>
      <c r="BA189" s="35"/>
      <c r="BB189" s="35"/>
      <c r="BC189" s="35"/>
      <c r="BD189" s="35"/>
      <c r="BE189" s="35"/>
    </row>
    <row r="190" spans="1:57" ht="14.45" customHeight="1">
      <c r="A190" s="107" t="s">
        <v>173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6" t="s">
        <v>179</v>
      </c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8" t="s">
        <v>180</v>
      </c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>
        <v>25200</v>
      </c>
      <c r="AS190" s="108"/>
      <c r="AT190" s="108"/>
      <c r="AU190" s="108"/>
      <c r="AV190" s="108"/>
      <c r="AW190" s="108"/>
      <c r="AX190" s="35"/>
      <c r="AY190" s="35"/>
      <c r="AZ190" s="35"/>
      <c r="BA190" s="35"/>
      <c r="BB190" s="35"/>
      <c r="BC190" s="35"/>
      <c r="BD190" s="35"/>
      <c r="BE190" s="35"/>
    </row>
    <row r="191" spans="1:57" ht="14.45" customHeigh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35"/>
      <c r="AY191" s="35"/>
      <c r="AZ191" s="35"/>
      <c r="BA191" s="35"/>
      <c r="BB191" s="35"/>
      <c r="BC191" s="35"/>
      <c r="BD191" s="35"/>
      <c r="BE191" s="35"/>
    </row>
    <row r="192" spans="1:57" ht="14.45" customHeight="1">
      <c r="A192" s="107" t="s">
        <v>181</v>
      </c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 t="s">
        <v>182</v>
      </c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8" t="s">
        <v>183</v>
      </c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>
        <v>2200</v>
      </c>
      <c r="AS192" s="108"/>
      <c r="AT192" s="108"/>
      <c r="AU192" s="108"/>
      <c r="AV192" s="108"/>
      <c r="AW192" s="108"/>
      <c r="AX192" s="35"/>
      <c r="AY192" s="35"/>
      <c r="AZ192" s="35"/>
      <c r="BA192" s="35"/>
      <c r="BB192" s="35"/>
      <c r="BC192" s="35"/>
      <c r="BD192" s="35"/>
      <c r="BE192" s="35"/>
    </row>
    <row r="193" spans="1:57" ht="14.45" customHeight="1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35"/>
      <c r="AY193" s="35"/>
      <c r="AZ193" s="35"/>
      <c r="BA193" s="35"/>
      <c r="BB193" s="35"/>
      <c r="BC193" s="35"/>
      <c r="BD193" s="35"/>
      <c r="BE193" s="35"/>
    </row>
    <row r="194" spans="1:57" ht="14.45" customHeight="1">
      <c r="A194" s="107" t="s">
        <v>181</v>
      </c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 t="s">
        <v>184</v>
      </c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8" t="s">
        <v>185</v>
      </c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>
        <v>3800</v>
      </c>
      <c r="AS194" s="108"/>
      <c r="AT194" s="108"/>
      <c r="AU194" s="108"/>
      <c r="AV194" s="108"/>
      <c r="AW194" s="108"/>
      <c r="AX194" s="35"/>
      <c r="AY194" s="35"/>
      <c r="AZ194" s="35"/>
      <c r="BA194" s="35"/>
      <c r="BB194" s="35"/>
      <c r="BC194" s="35"/>
      <c r="BD194" s="35"/>
      <c r="BE194" s="35"/>
    </row>
    <row r="195" spans="1:57" ht="14.45" customHeight="1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35"/>
      <c r="AY195" s="35"/>
      <c r="AZ195" s="35"/>
      <c r="BA195" s="35"/>
      <c r="BB195" s="35"/>
      <c r="BC195" s="35"/>
      <c r="BD195" s="35"/>
      <c r="BE195" s="35"/>
    </row>
    <row r="196" spans="1:57" ht="14.45" customHeight="1">
      <c r="A196" s="107" t="s">
        <v>181</v>
      </c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 t="s">
        <v>186</v>
      </c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8" t="s">
        <v>183</v>
      </c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>
        <v>350</v>
      </c>
      <c r="AS196" s="108"/>
      <c r="AT196" s="108"/>
      <c r="AU196" s="108"/>
      <c r="AV196" s="108"/>
      <c r="AW196" s="108"/>
      <c r="AX196" s="35"/>
      <c r="AY196" s="35"/>
      <c r="AZ196" s="35"/>
      <c r="BA196" s="35"/>
      <c r="BB196" s="35"/>
      <c r="BC196" s="35"/>
      <c r="BD196" s="35"/>
      <c r="BE196" s="35"/>
    </row>
    <row r="197" spans="1:57" ht="14.4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35"/>
      <c r="AY197" s="35"/>
      <c r="AZ197" s="35"/>
      <c r="BA197" s="35"/>
      <c r="BB197" s="35"/>
      <c r="BC197" s="35"/>
      <c r="BD197" s="35"/>
      <c r="BE197" s="35"/>
    </row>
    <row r="198" spans="1:57" ht="14.45" customHeight="1">
      <c r="A198" s="107" t="s">
        <v>187</v>
      </c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6" t="s">
        <v>188</v>
      </c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8" t="s">
        <v>189</v>
      </c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>
        <v>5100</v>
      </c>
      <c r="AS198" s="108"/>
      <c r="AT198" s="108"/>
      <c r="AU198" s="108"/>
      <c r="AV198" s="108"/>
      <c r="AW198" s="108"/>
      <c r="AX198" s="35"/>
      <c r="AY198" s="35"/>
      <c r="AZ198" s="35"/>
      <c r="BA198" s="35"/>
      <c r="BB198" s="35"/>
      <c r="BC198" s="35"/>
      <c r="BD198" s="35"/>
      <c r="BE198" s="35"/>
    </row>
    <row r="199" spans="1:57" ht="14.45" customHeigh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35"/>
      <c r="AY199" s="35"/>
      <c r="AZ199" s="35"/>
      <c r="BA199" s="35"/>
      <c r="BB199" s="35"/>
      <c r="BC199" s="35"/>
      <c r="BD199" s="35"/>
      <c r="BE199" s="35"/>
    </row>
    <row r="200" spans="1:57" ht="14.45" customHeight="1">
      <c r="A200" s="107" t="s">
        <v>190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6" t="s">
        <v>191</v>
      </c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8" t="s">
        <v>185</v>
      </c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>
        <v>3354</v>
      </c>
      <c r="AS200" s="108"/>
      <c r="AT200" s="108"/>
      <c r="AU200" s="108"/>
      <c r="AV200" s="108"/>
      <c r="AW200" s="108"/>
      <c r="AX200" s="35"/>
      <c r="AY200" s="35"/>
      <c r="AZ200" s="35"/>
      <c r="BA200" s="35"/>
      <c r="BB200" s="35"/>
      <c r="BC200" s="35"/>
      <c r="BD200" s="35"/>
      <c r="BE200" s="35"/>
    </row>
    <row r="201" spans="1:57" ht="14.45" customHeight="1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35"/>
      <c r="AY201" s="35"/>
      <c r="AZ201" s="35"/>
      <c r="BA201" s="35"/>
      <c r="BB201" s="35"/>
      <c r="BC201" s="35"/>
      <c r="BD201" s="35"/>
      <c r="BE201" s="35"/>
    </row>
    <row r="202" spans="1:57" ht="14.45" customHeight="1">
      <c r="A202" s="107" t="s">
        <v>192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 t="s">
        <v>193</v>
      </c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8" t="s">
        <v>185</v>
      </c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>
        <v>1660</v>
      </c>
      <c r="AS202" s="108"/>
      <c r="AT202" s="108"/>
      <c r="AU202" s="108"/>
      <c r="AV202" s="108"/>
      <c r="AW202" s="108"/>
      <c r="AX202" s="35"/>
      <c r="AY202" s="35"/>
      <c r="AZ202" s="35"/>
      <c r="BA202" s="35"/>
      <c r="BB202" s="35"/>
      <c r="BC202" s="35"/>
      <c r="BD202" s="35"/>
      <c r="BE202" s="35"/>
    </row>
    <row r="203" spans="1:57" ht="14.45" customHeight="1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35"/>
      <c r="AY203" s="35"/>
      <c r="AZ203" s="35"/>
      <c r="BA203" s="35"/>
      <c r="BB203" s="35"/>
      <c r="BC203" s="35"/>
      <c r="BD203" s="35"/>
      <c r="BE203" s="35"/>
    </row>
    <row r="204" spans="1:57" ht="14.45" customHeight="1">
      <c r="A204" s="107" t="s">
        <v>196</v>
      </c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 t="s">
        <v>194</v>
      </c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8" t="s">
        <v>195</v>
      </c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>
        <v>28500</v>
      </c>
      <c r="AS204" s="108"/>
      <c r="AT204" s="108"/>
      <c r="AU204" s="108"/>
      <c r="AV204" s="108"/>
      <c r="AW204" s="108"/>
      <c r="AX204" s="35"/>
      <c r="AY204" s="35"/>
      <c r="AZ204" s="35"/>
      <c r="BA204" s="35"/>
      <c r="BB204" s="35"/>
      <c r="BC204" s="35"/>
      <c r="BD204" s="35"/>
      <c r="BE204" s="35"/>
    </row>
    <row r="205" spans="1:57" ht="14.45" customHeight="1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35"/>
      <c r="AY205" s="35"/>
      <c r="AZ205" s="35"/>
      <c r="BA205" s="35"/>
      <c r="BB205" s="35"/>
      <c r="BC205" s="35"/>
      <c r="BD205" s="35"/>
      <c r="BE205" s="35"/>
    </row>
    <row r="206" spans="1:57" ht="14.45" customHeight="1">
      <c r="A206" s="107" t="s">
        <v>197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 t="s">
        <v>198</v>
      </c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8" t="s">
        <v>195</v>
      </c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>
        <v>17110</v>
      </c>
      <c r="AS206" s="108"/>
      <c r="AT206" s="108"/>
      <c r="AU206" s="108"/>
      <c r="AV206" s="108"/>
      <c r="AW206" s="108"/>
      <c r="AX206" s="35"/>
      <c r="AY206" s="35"/>
      <c r="AZ206" s="35"/>
      <c r="BA206" s="35"/>
      <c r="BB206" s="35"/>
      <c r="BC206" s="35"/>
      <c r="BD206" s="35"/>
      <c r="BE206" s="35"/>
    </row>
    <row r="207" spans="1:57" ht="14.45" customHeight="1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35"/>
      <c r="AY207" s="35"/>
      <c r="AZ207" s="35"/>
      <c r="BA207" s="35"/>
      <c r="BB207" s="35"/>
      <c r="BC207" s="35"/>
      <c r="BD207" s="35"/>
      <c r="BE207" s="35"/>
    </row>
    <row r="208" spans="1:57" ht="14.45" customHeight="1">
      <c r="A208" s="107" t="s">
        <v>199</v>
      </c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6" t="s">
        <v>200</v>
      </c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8" t="s">
        <v>201</v>
      </c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>
        <v>8850</v>
      </c>
      <c r="AS208" s="108"/>
      <c r="AT208" s="108"/>
      <c r="AU208" s="108"/>
      <c r="AV208" s="108"/>
      <c r="AW208" s="108"/>
      <c r="AX208" s="35"/>
      <c r="AY208" s="35"/>
      <c r="AZ208" s="35"/>
      <c r="BA208" s="35"/>
      <c r="BB208" s="35"/>
      <c r="BC208" s="35"/>
      <c r="BD208" s="35"/>
      <c r="BE208" s="35"/>
    </row>
    <row r="209" spans="1:57" ht="14.45" customHeight="1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35"/>
      <c r="AY209" s="35"/>
      <c r="AZ209" s="35"/>
      <c r="BA209" s="35"/>
      <c r="BB209" s="35"/>
      <c r="BC209" s="35"/>
      <c r="BD209" s="35"/>
      <c r="BE209" s="35"/>
    </row>
    <row r="210" spans="1:57" ht="14.45" customHeight="1">
      <c r="A210" s="107" t="s">
        <v>202</v>
      </c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 t="s">
        <v>203</v>
      </c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8" t="s">
        <v>204</v>
      </c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>
        <v>13800</v>
      </c>
      <c r="AS210" s="108"/>
      <c r="AT210" s="108"/>
      <c r="AU210" s="108"/>
      <c r="AV210" s="108"/>
      <c r="AW210" s="108"/>
      <c r="AX210" s="35"/>
      <c r="AY210" s="35"/>
      <c r="AZ210" s="35"/>
      <c r="BA210" s="35"/>
      <c r="BB210" s="35"/>
      <c r="BC210" s="35"/>
      <c r="BD210" s="35"/>
      <c r="BE210" s="35"/>
    </row>
    <row r="211" spans="1:57" ht="14.45" customHeight="1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35"/>
      <c r="AY211" s="35"/>
      <c r="AZ211" s="35"/>
      <c r="BA211" s="35"/>
      <c r="BB211" s="35"/>
      <c r="BC211" s="35"/>
      <c r="BD211" s="35"/>
      <c r="BE211" s="35"/>
    </row>
    <row r="212" spans="1:57" ht="14.45" customHeight="1">
      <c r="A212" s="107" t="s">
        <v>205</v>
      </c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 t="s">
        <v>206</v>
      </c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8" t="s">
        <v>207</v>
      </c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9">
        <v>1750</v>
      </c>
      <c r="AS212" s="109"/>
      <c r="AT212" s="109"/>
      <c r="AU212" s="109"/>
      <c r="AV212" s="109"/>
      <c r="AW212" s="109"/>
      <c r="AX212" s="35"/>
      <c r="AY212" s="35"/>
      <c r="AZ212" s="35"/>
      <c r="BA212" s="35"/>
      <c r="BB212" s="35"/>
      <c r="BC212" s="35"/>
      <c r="BD212" s="35"/>
      <c r="BE212" s="35"/>
    </row>
    <row r="213" spans="1:57" ht="1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9"/>
      <c r="AS213" s="109"/>
      <c r="AT213" s="109"/>
      <c r="AU213" s="109"/>
      <c r="AV213" s="109"/>
      <c r="AW213" s="109"/>
      <c r="AX213" s="35"/>
      <c r="AY213" s="35"/>
      <c r="AZ213" s="35"/>
      <c r="BA213" s="35"/>
      <c r="BB213" s="35"/>
      <c r="BC213" s="35"/>
      <c r="BD213" s="35"/>
      <c r="BE213" s="35"/>
    </row>
    <row r="214" spans="1:57" ht="14.45" customHeight="1">
      <c r="A214" s="107" t="s">
        <v>208</v>
      </c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 t="s">
        <v>209</v>
      </c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8" t="s">
        <v>210</v>
      </c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9">
        <v>2773</v>
      </c>
      <c r="AS214" s="109"/>
      <c r="AT214" s="109"/>
      <c r="AU214" s="109"/>
      <c r="AV214" s="109"/>
      <c r="AW214" s="109"/>
      <c r="AX214" s="35"/>
      <c r="AY214" s="35"/>
      <c r="AZ214" s="35"/>
      <c r="BA214" s="35"/>
      <c r="BB214" s="35"/>
      <c r="BC214" s="35"/>
      <c r="BD214" s="35"/>
      <c r="BE214" s="35"/>
    </row>
    <row r="215" spans="1:57" ht="1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9"/>
      <c r="AS215" s="109"/>
      <c r="AT215" s="109"/>
      <c r="AU215" s="109"/>
      <c r="AV215" s="109"/>
      <c r="AW215" s="109"/>
      <c r="AX215" s="35"/>
      <c r="AY215" s="35"/>
      <c r="AZ215" s="35"/>
      <c r="BA215" s="35"/>
      <c r="BB215" s="35"/>
      <c r="BC215" s="35"/>
      <c r="BD215" s="35"/>
      <c r="BE215" s="35"/>
    </row>
    <row r="216" spans="1:57" ht="14.45" customHeight="1">
      <c r="A216" s="107" t="s">
        <v>211</v>
      </c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 t="s">
        <v>212</v>
      </c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8" t="s">
        <v>210</v>
      </c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9">
        <v>1300</v>
      </c>
      <c r="AS216" s="109"/>
      <c r="AT216" s="109"/>
      <c r="AU216" s="109"/>
      <c r="AV216" s="109"/>
      <c r="AW216" s="109"/>
      <c r="AX216" s="35"/>
      <c r="AY216" s="35"/>
      <c r="AZ216" s="35"/>
      <c r="BA216" s="35"/>
      <c r="BB216" s="35"/>
      <c r="BC216" s="35"/>
      <c r="BD216" s="35"/>
      <c r="BE216" s="35"/>
    </row>
    <row r="217" spans="1:57" ht="1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9"/>
      <c r="AS217" s="109"/>
      <c r="AT217" s="109"/>
      <c r="AU217" s="109"/>
      <c r="AV217" s="109"/>
      <c r="AW217" s="109"/>
      <c r="AX217" s="35"/>
      <c r="AY217" s="35"/>
      <c r="AZ217" s="35"/>
      <c r="BA217" s="35"/>
      <c r="BB217" s="35"/>
      <c r="BC217" s="35"/>
      <c r="BD217" s="35"/>
      <c r="BE217" s="35"/>
    </row>
    <row r="218" spans="1:57" ht="14.45" customHeight="1">
      <c r="A218" s="107" t="s">
        <v>213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 t="s">
        <v>214</v>
      </c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8" t="s">
        <v>210</v>
      </c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9">
        <v>850</v>
      </c>
      <c r="AS218" s="109"/>
      <c r="AT218" s="109"/>
      <c r="AU218" s="109"/>
      <c r="AV218" s="109"/>
      <c r="AW218" s="109"/>
      <c r="AX218" s="35"/>
      <c r="AY218" s="35"/>
      <c r="AZ218" s="35"/>
      <c r="BA218" s="35"/>
      <c r="BB218" s="35"/>
      <c r="BC218" s="35"/>
      <c r="BD218" s="35"/>
      <c r="BE218" s="35"/>
    </row>
    <row r="219" spans="1:57" ht="1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9"/>
      <c r="AS219" s="109"/>
      <c r="AT219" s="109"/>
      <c r="AU219" s="109"/>
      <c r="AV219" s="109"/>
      <c r="AW219" s="109"/>
      <c r="AX219" s="35"/>
      <c r="AY219" s="35"/>
      <c r="AZ219" s="35"/>
      <c r="BA219" s="35"/>
      <c r="BB219" s="35"/>
      <c r="BC219" s="35"/>
      <c r="BD219" s="35"/>
      <c r="BE219" s="35"/>
    </row>
    <row r="220" spans="1:57" ht="14.45" customHeight="1">
      <c r="A220" s="107" t="s">
        <v>215</v>
      </c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 t="s">
        <v>216</v>
      </c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8" t="s">
        <v>217</v>
      </c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9">
        <v>295</v>
      </c>
      <c r="AS220" s="109"/>
      <c r="AT220" s="109"/>
      <c r="AU220" s="109"/>
      <c r="AV220" s="109"/>
      <c r="AW220" s="109"/>
      <c r="AX220" s="35"/>
      <c r="AY220" s="35"/>
      <c r="AZ220" s="35"/>
      <c r="BA220" s="35"/>
      <c r="BB220" s="35"/>
      <c r="BC220" s="35"/>
      <c r="BD220" s="35"/>
      <c r="BE220" s="35"/>
    </row>
    <row r="221" spans="1:57" ht="1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9"/>
      <c r="AS221" s="109"/>
      <c r="AT221" s="109"/>
      <c r="AU221" s="109"/>
      <c r="AV221" s="109"/>
      <c r="AW221" s="109"/>
      <c r="AX221" s="35"/>
      <c r="AY221" s="35"/>
      <c r="AZ221" s="35"/>
      <c r="BA221" s="35"/>
      <c r="BB221" s="35"/>
      <c r="BC221" s="35"/>
      <c r="BD221" s="35"/>
      <c r="BE221" s="35"/>
    </row>
    <row r="222" spans="1:57" ht="14.45" customHeight="1">
      <c r="A222" s="107" t="s">
        <v>215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 t="s">
        <v>218</v>
      </c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8" t="s">
        <v>217</v>
      </c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9">
        <v>354</v>
      </c>
      <c r="AS222" s="109"/>
      <c r="AT222" s="109"/>
      <c r="AU222" s="109"/>
      <c r="AV222" s="109"/>
      <c r="AW222" s="109"/>
      <c r="AX222" s="35"/>
      <c r="AY222" s="35"/>
      <c r="AZ222" s="35"/>
      <c r="BA222" s="35"/>
      <c r="BB222" s="35"/>
      <c r="BC222" s="35"/>
      <c r="BD222" s="35"/>
      <c r="BE222" s="35"/>
    </row>
    <row r="223" spans="1:57" ht="1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9"/>
      <c r="AS223" s="109"/>
      <c r="AT223" s="109"/>
      <c r="AU223" s="109"/>
      <c r="AV223" s="109"/>
      <c r="AW223" s="109"/>
      <c r="AX223" s="35"/>
      <c r="AY223" s="35"/>
      <c r="AZ223" s="35"/>
      <c r="BA223" s="35"/>
      <c r="BB223" s="35"/>
      <c r="BC223" s="35"/>
      <c r="BD223" s="35"/>
      <c r="BE223" s="35"/>
    </row>
    <row r="224" spans="1:57" ht="14.45" customHeight="1">
      <c r="A224" s="107" t="s">
        <v>215</v>
      </c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 t="s">
        <v>219</v>
      </c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8" t="s">
        <v>217</v>
      </c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9">
        <v>1000</v>
      </c>
      <c r="AS224" s="109"/>
      <c r="AT224" s="109"/>
      <c r="AU224" s="109"/>
      <c r="AV224" s="109"/>
      <c r="AW224" s="109"/>
      <c r="AX224" s="35"/>
      <c r="AY224" s="35"/>
      <c r="AZ224" s="35"/>
      <c r="BA224" s="35"/>
      <c r="BB224" s="35"/>
      <c r="BC224" s="35"/>
      <c r="BD224" s="35"/>
      <c r="BE224" s="35"/>
    </row>
    <row r="225" spans="1:57" ht="1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9"/>
      <c r="AS225" s="109"/>
      <c r="AT225" s="109"/>
      <c r="AU225" s="109"/>
      <c r="AV225" s="109"/>
      <c r="AW225" s="109"/>
      <c r="AX225" s="35"/>
      <c r="AY225" s="35"/>
      <c r="AZ225" s="35"/>
      <c r="BA225" s="35"/>
      <c r="BB225" s="35"/>
      <c r="BC225" s="35"/>
      <c r="BD225" s="35"/>
      <c r="BE225" s="35"/>
    </row>
    <row r="226" spans="1:57" ht="14.45" customHeight="1">
      <c r="A226" s="107" t="s">
        <v>215</v>
      </c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 t="s">
        <v>221</v>
      </c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8" t="s">
        <v>185</v>
      </c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9">
        <v>649</v>
      </c>
      <c r="AS226" s="109"/>
      <c r="AT226" s="109"/>
      <c r="AU226" s="109"/>
      <c r="AV226" s="109"/>
      <c r="AW226" s="109"/>
      <c r="AX226" s="35"/>
      <c r="AY226" s="35"/>
      <c r="AZ226" s="35"/>
      <c r="BA226" s="35"/>
      <c r="BB226" s="35"/>
      <c r="BC226" s="35"/>
      <c r="BD226" s="35"/>
      <c r="BE226" s="35"/>
    </row>
    <row r="227" spans="1:57" ht="1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9"/>
      <c r="AS227" s="109"/>
      <c r="AT227" s="109"/>
      <c r="AU227" s="109"/>
      <c r="AV227" s="109"/>
      <c r="AW227" s="109"/>
      <c r="AX227" s="35"/>
      <c r="AY227" s="35"/>
      <c r="AZ227" s="35"/>
      <c r="BA227" s="35"/>
      <c r="BB227" s="35"/>
      <c r="BC227" s="35"/>
      <c r="BD227" s="35"/>
      <c r="BE227" s="35"/>
    </row>
    <row r="228" spans="1:57" ht="14.45" customHeight="1">
      <c r="A228" s="107" t="s">
        <v>215</v>
      </c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 t="s">
        <v>222</v>
      </c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8" t="s">
        <v>185</v>
      </c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9">
        <v>550</v>
      </c>
      <c r="AS228" s="109"/>
      <c r="AT228" s="109"/>
      <c r="AU228" s="109"/>
      <c r="AV228" s="109"/>
      <c r="AW228" s="109"/>
      <c r="AX228" s="35"/>
      <c r="AY228" s="35"/>
      <c r="AZ228" s="35"/>
      <c r="BA228" s="35"/>
      <c r="BB228" s="35"/>
      <c r="BC228" s="35"/>
      <c r="BD228" s="35"/>
      <c r="BE228" s="35"/>
    </row>
    <row r="229" spans="1:57" ht="1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9"/>
      <c r="AS229" s="109"/>
      <c r="AT229" s="109"/>
      <c r="AU229" s="109"/>
      <c r="AV229" s="109"/>
      <c r="AW229" s="109"/>
      <c r="AX229" s="35"/>
      <c r="AY229" s="35"/>
      <c r="AZ229" s="35"/>
      <c r="BA229" s="35"/>
      <c r="BB229" s="35"/>
      <c r="BC229" s="35"/>
      <c r="BD229" s="35"/>
      <c r="BE229" s="35"/>
    </row>
    <row r="230" spans="1:57" ht="14.45" customHeight="1">
      <c r="A230" s="107" t="s">
        <v>223</v>
      </c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 t="s">
        <v>224</v>
      </c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8" t="s">
        <v>210</v>
      </c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9">
        <v>450</v>
      </c>
      <c r="AS230" s="109"/>
      <c r="AT230" s="109"/>
      <c r="AU230" s="109"/>
      <c r="AV230" s="109"/>
      <c r="AW230" s="109"/>
      <c r="AX230" s="35"/>
      <c r="AY230" s="35"/>
      <c r="AZ230" s="35"/>
      <c r="BA230" s="35"/>
      <c r="BB230" s="35"/>
      <c r="BC230" s="35"/>
      <c r="BD230" s="35"/>
      <c r="BE230" s="35"/>
    </row>
    <row r="231" spans="1:57" ht="1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9"/>
      <c r="AS231" s="109"/>
      <c r="AT231" s="109"/>
      <c r="AU231" s="109"/>
      <c r="AV231" s="109"/>
      <c r="AW231" s="109"/>
      <c r="AX231" s="35"/>
      <c r="AY231" s="35"/>
      <c r="AZ231" s="35"/>
      <c r="BA231" s="35"/>
      <c r="BB231" s="35"/>
      <c r="BC231" s="35"/>
      <c r="BD231" s="35"/>
      <c r="BE231" s="35"/>
    </row>
    <row r="232" spans="1:57" ht="14.45" customHeight="1">
      <c r="A232" s="107" t="s">
        <v>225</v>
      </c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 t="s">
        <v>226</v>
      </c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8" t="s">
        <v>210</v>
      </c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9">
        <v>2100</v>
      </c>
      <c r="AS232" s="109"/>
      <c r="AT232" s="109"/>
      <c r="AU232" s="109"/>
      <c r="AV232" s="109"/>
      <c r="AW232" s="109"/>
      <c r="AX232" s="35"/>
      <c r="AY232" s="35"/>
      <c r="AZ232" s="35"/>
      <c r="BA232" s="35"/>
      <c r="BB232" s="35"/>
      <c r="BC232" s="35"/>
      <c r="BD232" s="35"/>
      <c r="BE232" s="35"/>
    </row>
    <row r="233" spans="1:57" ht="1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9"/>
      <c r="AS233" s="109"/>
      <c r="AT233" s="109"/>
      <c r="AU233" s="109"/>
      <c r="AV233" s="109"/>
      <c r="AW233" s="109"/>
      <c r="AX233" s="35"/>
      <c r="AY233" s="35"/>
      <c r="AZ233" s="35"/>
      <c r="BA233" s="35"/>
      <c r="BB233" s="35"/>
      <c r="BC233" s="35"/>
      <c r="BD233" s="35"/>
      <c r="BE233" s="35"/>
    </row>
    <row r="234" spans="1:57" ht="14.45" customHeight="1">
      <c r="A234" s="107" t="s">
        <v>227</v>
      </c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 t="s">
        <v>228</v>
      </c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8" t="s">
        <v>210</v>
      </c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9">
        <v>550</v>
      </c>
      <c r="AS234" s="109"/>
      <c r="AT234" s="109"/>
      <c r="AU234" s="109"/>
      <c r="AV234" s="109"/>
      <c r="AW234" s="109"/>
      <c r="AX234" s="35"/>
      <c r="AY234" s="35"/>
      <c r="AZ234" s="35"/>
      <c r="BA234" s="35"/>
      <c r="BB234" s="35"/>
      <c r="BC234" s="35"/>
      <c r="BD234" s="35"/>
      <c r="BE234" s="35"/>
    </row>
    <row r="235" spans="1:57" ht="1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9"/>
      <c r="AS235" s="109"/>
      <c r="AT235" s="109"/>
      <c r="AU235" s="109"/>
      <c r="AV235" s="109"/>
      <c r="AW235" s="109"/>
      <c r="AX235" s="35"/>
      <c r="AY235" s="35"/>
      <c r="AZ235" s="35"/>
      <c r="BA235" s="35"/>
      <c r="BB235" s="35"/>
      <c r="BC235" s="35"/>
      <c r="BD235" s="35"/>
      <c r="BE235" s="35"/>
    </row>
    <row r="236" spans="1:57" ht="14.45" customHeight="1">
      <c r="A236" s="106" t="s">
        <v>229</v>
      </c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7" t="s">
        <v>230</v>
      </c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8" t="s">
        <v>185</v>
      </c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9">
        <v>18450</v>
      </c>
      <c r="AS236" s="109"/>
      <c r="AT236" s="109"/>
      <c r="AU236" s="109"/>
      <c r="AV236" s="109"/>
      <c r="AW236" s="109"/>
      <c r="AX236" s="35"/>
      <c r="AY236" s="35"/>
      <c r="AZ236" s="35"/>
      <c r="BA236" s="35"/>
      <c r="BB236" s="35"/>
      <c r="BC236" s="35"/>
      <c r="BD236" s="35"/>
      <c r="BE236" s="35"/>
    </row>
    <row r="237" spans="1:57" ht="15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9"/>
      <c r="AS237" s="109"/>
      <c r="AT237" s="109"/>
      <c r="AU237" s="109"/>
      <c r="AV237" s="109"/>
      <c r="AW237" s="109"/>
      <c r="AX237" s="35"/>
      <c r="AY237" s="35"/>
      <c r="AZ237" s="35"/>
      <c r="BA237" s="35"/>
      <c r="BB237" s="35"/>
      <c r="BC237" s="35"/>
      <c r="BD237" s="35"/>
      <c r="BE237" s="35"/>
    </row>
    <row r="238" spans="1:57" ht="14.45" customHeight="1">
      <c r="A238" s="107" t="s">
        <v>231</v>
      </c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 t="s">
        <v>232</v>
      </c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8" t="s">
        <v>233</v>
      </c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>
        <v>2150</v>
      </c>
      <c r="AS238" s="108"/>
      <c r="AT238" s="108"/>
      <c r="AU238" s="108"/>
      <c r="AV238" s="108"/>
      <c r="AW238" s="108"/>
      <c r="AX238" s="35"/>
      <c r="AY238" s="35"/>
      <c r="AZ238" s="35"/>
      <c r="BA238" s="35"/>
      <c r="BB238" s="35"/>
      <c r="BC238" s="35"/>
      <c r="BD238" s="35"/>
      <c r="BE238" s="35"/>
    </row>
    <row r="239" spans="1:57" ht="1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35"/>
      <c r="AY239" s="35"/>
      <c r="AZ239" s="35"/>
      <c r="BA239" s="35"/>
      <c r="BB239" s="35"/>
      <c r="BC239" s="35"/>
      <c r="BD239" s="35"/>
      <c r="BE239" s="35"/>
    </row>
    <row r="240" spans="1:57" ht="14.45" customHeight="1">
      <c r="A240" s="107" t="s">
        <v>234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 t="s">
        <v>139</v>
      </c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8" t="s">
        <v>235</v>
      </c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9">
        <v>2500</v>
      </c>
      <c r="AS240" s="109"/>
      <c r="AT240" s="109"/>
      <c r="AU240" s="109"/>
      <c r="AV240" s="109"/>
      <c r="AW240" s="109"/>
      <c r="AX240" s="35"/>
      <c r="AY240" s="35"/>
      <c r="AZ240" s="35"/>
      <c r="BA240" s="35"/>
      <c r="BB240" s="35"/>
      <c r="BC240" s="35"/>
      <c r="BD240" s="35"/>
      <c r="BE240" s="35"/>
    </row>
    <row r="241" spans="1:57" ht="1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9"/>
      <c r="AS241" s="109"/>
      <c r="AT241" s="109"/>
      <c r="AU241" s="109"/>
      <c r="AV241" s="109"/>
      <c r="AW241" s="109"/>
      <c r="AX241" s="35"/>
      <c r="AY241" s="35"/>
      <c r="AZ241" s="35"/>
      <c r="BA241" s="35"/>
      <c r="BB241" s="35"/>
      <c r="BC241" s="35"/>
      <c r="BD241" s="35"/>
      <c r="BE241" s="35"/>
    </row>
    <row r="242" spans="1:57" ht="14.45" customHeight="1">
      <c r="A242" s="107" t="s">
        <v>142</v>
      </c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6" t="s">
        <v>141</v>
      </c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8" t="s">
        <v>235</v>
      </c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9">
        <v>2250</v>
      </c>
      <c r="AS242" s="109"/>
      <c r="AT242" s="109"/>
      <c r="AU242" s="109"/>
      <c r="AV242" s="109"/>
      <c r="AW242" s="109"/>
      <c r="AX242" s="35"/>
      <c r="AY242" s="35"/>
      <c r="AZ242" s="35"/>
      <c r="BA242" s="35"/>
      <c r="BB242" s="35"/>
      <c r="BC242" s="35"/>
      <c r="BD242" s="35"/>
      <c r="BE242" s="35"/>
    </row>
    <row r="243" spans="1:57" ht="1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9"/>
      <c r="AS243" s="109"/>
      <c r="AT243" s="109"/>
      <c r="AU243" s="109"/>
      <c r="AV243" s="109"/>
      <c r="AW243" s="109"/>
      <c r="AX243" s="35"/>
      <c r="AY243" s="35"/>
      <c r="AZ243" s="35"/>
      <c r="BA243" s="35"/>
      <c r="BB243" s="35"/>
      <c r="BC243" s="35"/>
      <c r="BD243" s="35"/>
      <c r="BE243" s="35"/>
    </row>
    <row r="244" spans="1:57" ht="14.45" customHeight="1">
      <c r="A244" s="107" t="s">
        <v>236</v>
      </c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 t="s">
        <v>237</v>
      </c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8" t="s">
        <v>238</v>
      </c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9">
        <v>5450</v>
      </c>
      <c r="AS244" s="109"/>
      <c r="AT244" s="109"/>
      <c r="AU244" s="109"/>
      <c r="AV244" s="109"/>
      <c r="AW244" s="109"/>
      <c r="AX244" s="35"/>
      <c r="AY244" s="35"/>
      <c r="AZ244" s="35"/>
      <c r="BA244" s="35"/>
      <c r="BB244" s="35"/>
      <c r="BC244" s="35"/>
      <c r="BD244" s="35"/>
      <c r="BE244" s="35"/>
    </row>
    <row r="245" spans="1:57" ht="1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9"/>
      <c r="AS245" s="109"/>
      <c r="AT245" s="109"/>
      <c r="AU245" s="109"/>
      <c r="AV245" s="109"/>
      <c r="AW245" s="109"/>
      <c r="AX245" s="35"/>
      <c r="AY245" s="35"/>
      <c r="AZ245" s="35"/>
      <c r="BA245" s="35"/>
      <c r="BB245" s="35"/>
      <c r="BC245" s="35"/>
      <c r="BD245" s="35"/>
      <c r="BE245" s="35"/>
    </row>
    <row r="246" spans="1:57" ht="14.45" customHeight="1">
      <c r="A246" s="107" t="s">
        <v>236</v>
      </c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 t="s">
        <v>239</v>
      </c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8" t="s">
        <v>238</v>
      </c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9">
        <v>5450</v>
      </c>
      <c r="AS246" s="109"/>
      <c r="AT246" s="109"/>
      <c r="AU246" s="109"/>
      <c r="AV246" s="109"/>
      <c r="AW246" s="109"/>
      <c r="AX246" s="35"/>
      <c r="AY246" s="35"/>
      <c r="AZ246" s="35"/>
      <c r="BA246" s="35"/>
      <c r="BB246" s="35"/>
      <c r="BC246" s="35"/>
      <c r="BD246" s="35"/>
      <c r="BE246" s="35"/>
    </row>
    <row r="247" spans="1:57" ht="1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9"/>
      <c r="AS247" s="109"/>
      <c r="AT247" s="109"/>
      <c r="AU247" s="109"/>
      <c r="AV247" s="109"/>
      <c r="AW247" s="109"/>
      <c r="AX247" s="35"/>
      <c r="AY247" s="35"/>
      <c r="AZ247" s="35"/>
      <c r="BA247" s="35"/>
      <c r="BB247" s="35"/>
      <c r="BC247" s="35"/>
      <c r="BD247" s="35"/>
      <c r="BE247" s="35"/>
    </row>
    <row r="248" spans="1:57" ht="14.45" customHeight="1">
      <c r="A248" s="107" t="s">
        <v>241</v>
      </c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 t="s">
        <v>240</v>
      </c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8" t="s">
        <v>242</v>
      </c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9">
        <v>2150</v>
      </c>
      <c r="AS248" s="109"/>
      <c r="AT248" s="109"/>
      <c r="AU248" s="109"/>
      <c r="AV248" s="109"/>
      <c r="AW248" s="109"/>
      <c r="AX248" s="35"/>
      <c r="AY248" s="35"/>
      <c r="AZ248" s="35"/>
      <c r="BA248" s="35"/>
      <c r="BB248" s="35"/>
      <c r="BC248" s="35"/>
      <c r="BD248" s="35"/>
      <c r="BE248" s="35"/>
    </row>
    <row r="249" spans="1:57" ht="1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9"/>
      <c r="AS249" s="109"/>
      <c r="AT249" s="109"/>
      <c r="AU249" s="109"/>
      <c r="AV249" s="109"/>
      <c r="AW249" s="109"/>
      <c r="AX249" s="35"/>
      <c r="AY249" s="35"/>
      <c r="AZ249" s="35"/>
      <c r="BA249" s="35"/>
      <c r="BB249" s="35"/>
      <c r="BC249" s="35"/>
      <c r="BD249" s="35"/>
      <c r="BE249" s="35"/>
    </row>
    <row r="250" spans="1:57" ht="14.45" customHeight="1">
      <c r="A250" s="107" t="s">
        <v>243</v>
      </c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6" t="s">
        <v>244</v>
      </c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8" t="s">
        <v>245</v>
      </c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9">
        <v>8000</v>
      </c>
      <c r="AS250" s="109"/>
      <c r="AT250" s="109"/>
      <c r="AU250" s="109"/>
      <c r="AV250" s="109"/>
      <c r="AW250" s="109"/>
      <c r="AX250" s="35"/>
      <c r="AY250" s="35"/>
      <c r="AZ250" s="35"/>
      <c r="BA250" s="35"/>
      <c r="BB250" s="35"/>
      <c r="BC250" s="35"/>
      <c r="BD250" s="35"/>
      <c r="BE250" s="35"/>
    </row>
    <row r="251" spans="1:57" ht="1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9"/>
      <c r="AS251" s="109"/>
      <c r="AT251" s="109"/>
      <c r="AU251" s="109"/>
      <c r="AV251" s="109"/>
      <c r="AW251" s="109"/>
      <c r="AX251" s="35"/>
      <c r="AY251" s="35"/>
      <c r="AZ251" s="35"/>
      <c r="BA251" s="35"/>
      <c r="BB251" s="35"/>
      <c r="BC251" s="35"/>
      <c r="BD251" s="35"/>
      <c r="BE251" s="35"/>
    </row>
    <row r="252" spans="1:57" ht="14.45" customHeight="1">
      <c r="A252" s="107" t="s">
        <v>149</v>
      </c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6" t="s">
        <v>246</v>
      </c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8" t="s">
        <v>245</v>
      </c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9">
        <v>2900</v>
      </c>
      <c r="AS252" s="109"/>
      <c r="AT252" s="109"/>
      <c r="AU252" s="109"/>
      <c r="AV252" s="109"/>
      <c r="AW252" s="109"/>
      <c r="AX252" s="35"/>
      <c r="AY252" s="35"/>
      <c r="AZ252" s="35"/>
      <c r="BA252" s="35"/>
      <c r="BB252" s="35"/>
      <c r="BC252" s="35"/>
      <c r="BD252" s="35"/>
      <c r="BE252" s="35"/>
    </row>
    <row r="253" spans="1:57" ht="1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9"/>
      <c r="AS253" s="109"/>
      <c r="AT253" s="109"/>
      <c r="AU253" s="109"/>
      <c r="AV253" s="109"/>
      <c r="AW253" s="109"/>
      <c r="AX253" s="35"/>
      <c r="AY253" s="35"/>
      <c r="AZ253" s="35"/>
      <c r="BA253" s="35"/>
      <c r="BB253" s="35"/>
      <c r="BC253" s="35"/>
      <c r="BD253" s="35"/>
      <c r="BE253" s="35"/>
    </row>
    <row r="254" spans="1:57" ht="14.45" customHeight="1">
      <c r="A254" s="107" t="s">
        <v>247</v>
      </c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 t="s">
        <v>248</v>
      </c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8" t="s">
        <v>245</v>
      </c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9">
        <v>1200</v>
      </c>
      <c r="AS254" s="109"/>
      <c r="AT254" s="109"/>
      <c r="AU254" s="109"/>
      <c r="AV254" s="109"/>
      <c r="AW254" s="109"/>
      <c r="AX254" s="35"/>
      <c r="AY254" s="35"/>
      <c r="AZ254" s="35"/>
      <c r="BA254" s="35"/>
      <c r="BB254" s="35"/>
      <c r="BC254" s="35"/>
      <c r="BD254" s="35"/>
      <c r="BE254" s="35"/>
    </row>
    <row r="255" spans="1:57" ht="1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9"/>
      <c r="AS255" s="109"/>
      <c r="AT255" s="109"/>
      <c r="AU255" s="109"/>
      <c r="AV255" s="109"/>
      <c r="AW255" s="109"/>
      <c r="AX255" s="35"/>
      <c r="AY255" s="35"/>
      <c r="AZ255" s="35"/>
      <c r="BA255" s="35"/>
      <c r="BB255" s="35"/>
      <c r="BC255" s="35"/>
      <c r="BD255" s="35"/>
      <c r="BE255" s="35"/>
    </row>
    <row r="256" spans="1:57" ht="14.45" customHeight="1">
      <c r="A256" s="107" t="s">
        <v>249</v>
      </c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 t="s">
        <v>250</v>
      </c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8" t="s">
        <v>251</v>
      </c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9">
        <v>1950</v>
      </c>
      <c r="AS256" s="109"/>
      <c r="AT256" s="109"/>
      <c r="AU256" s="109"/>
      <c r="AV256" s="109"/>
      <c r="AW256" s="109"/>
      <c r="AX256" s="35"/>
      <c r="AY256" s="35"/>
      <c r="AZ256" s="35"/>
      <c r="BA256" s="35"/>
      <c r="BB256" s="35"/>
      <c r="BC256" s="35"/>
      <c r="BD256" s="35"/>
      <c r="BE256" s="35"/>
    </row>
    <row r="257" spans="1:57" ht="1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9"/>
      <c r="AS257" s="109"/>
      <c r="AT257" s="109"/>
      <c r="AU257" s="109"/>
      <c r="AV257" s="109"/>
      <c r="AW257" s="109"/>
      <c r="AX257" s="35"/>
      <c r="AY257" s="35"/>
      <c r="AZ257" s="35"/>
      <c r="BA257" s="35"/>
      <c r="BB257" s="35"/>
      <c r="BC257" s="35"/>
      <c r="BD257" s="35"/>
      <c r="BE257" s="35"/>
    </row>
    <row r="258" spans="1:57" ht="14.45" customHeight="1">
      <c r="A258" s="107" t="s">
        <v>208</v>
      </c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 t="s">
        <v>252</v>
      </c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8" t="s">
        <v>253</v>
      </c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9">
        <v>15990</v>
      </c>
      <c r="AS258" s="109"/>
      <c r="AT258" s="109"/>
      <c r="AU258" s="109"/>
      <c r="AV258" s="109"/>
      <c r="AW258" s="109"/>
      <c r="AX258" s="35"/>
      <c r="AY258" s="35"/>
      <c r="AZ258" s="35"/>
      <c r="BA258" s="35"/>
      <c r="BB258" s="35"/>
      <c r="BC258" s="35"/>
      <c r="BD258" s="35"/>
      <c r="BE258" s="35"/>
    </row>
    <row r="259" spans="1:57" ht="1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9"/>
      <c r="AS259" s="109"/>
      <c r="AT259" s="109"/>
      <c r="AU259" s="109"/>
      <c r="AV259" s="109"/>
      <c r="AW259" s="109"/>
      <c r="AX259" s="35"/>
      <c r="AY259" s="35"/>
      <c r="AZ259" s="35"/>
      <c r="BA259" s="35"/>
      <c r="BB259" s="35"/>
      <c r="BC259" s="35"/>
      <c r="BD259" s="35"/>
      <c r="BE259" s="35"/>
    </row>
    <row r="260" spans="1:57" ht="14.45" customHeight="1">
      <c r="A260" s="107" t="s">
        <v>254</v>
      </c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6" t="s">
        <v>255</v>
      </c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8" t="s">
        <v>242</v>
      </c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9">
        <v>708</v>
      </c>
      <c r="AS260" s="109"/>
      <c r="AT260" s="109"/>
      <c r="AU260" s="109"/>
      <c r="AV260" s="109"/>
      <c r="AW260" s="109"/>
      <c r="AX260" s="35"/>
      <c r="AY260" s="35"/>
      <c r="AZ260" s="35"/>
      <c r="BA260" s="35"/>
      <c r="BB260" s="35"/>
      <c r="BC260" s="35"/>
      <c r="BD260" s="35"/>
      <c r="BE260" s="35"/>
    </row>
    <row r="261" spans="1:57" ht="1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9"/>
      <c r="AS261" s="109"/>
      <c r="AT261" s="109"/>
      <c r="AU261" s="109"/>
      <c r="AV261" s="109"/>
      <c r="AW261" s="109"/>
      <c r="AX261" s="35"/>
      <c r="AY261" s="35"/>
      <c r="AZ261" s="35"/>
      <c r="BA261" s="35"/>
      <c r="BB261" s="35"/>
      <c r="BC261" s="35"/>
      <c r="BD261" s="35"/>
      <c r="BE261" s="35"/>
    </row>
    <row r="262" spans="1:57" ht="14.45" customHeight="1">
      <c r="A262" s="107" t="s">
        <v>256</v>
      </c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 t="s">
        <v>257</v>
      </c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8" t="s">
        <v>233</v>
      </c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9">
        <v>32200</v>
      </c>
      <c r="AS262" s="109"/>
      <c r="AT262" s="109"/>
      <c r="AU262" s="109"/>
      <c r="AV262" s="109"/>
      <c r="AW262" s="109"/>
      <c r="AX262" s="35"/>
      <c r="AY262" s="35"/>
      <c r="AZ262" s="35"/>
      <c r="BA262" s="35"/>
      <c r="BB262" s="35"/>
      <c r="BC262" s="35"/>
      <c r="BD262" s="35"/>
      <c r="BE262" s="35"/>
    </row>
    <row r="263" spans="1:57" ht="1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9"/>
      <c r="AS263" s="109"/>
      <c r="AT263" s="109"/>
      <c r="AU263" s="109"/>
      <c r="AV263" s="109"/>
      <c r="AW263" s="109"/>
      <c r="AX263" s="35"/>
      <c r="AY263" s="35"/>
      <c r="AZ263" s="35"/>
      <c r="BA263" s="35"/>
      <c r="BB263" s="35"/>
      <c r="BC263" s="35"/>
      <c r="BD263" s="35"/>
      <c r="BE263" s="35"/>
    </row>
    <row r="264" spans="1:57" ht="14.45" customHeight="1">
      <c r="A264" s="107" t="s">
        <v>258</v>
      </c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 t="s">
        <v>259</v>
      </c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8" t="s">
        <v>260</v>
      </c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9">
        <v>31447</v>
      </c>
      <c r="AS264" s="109"/>
      <c r="AT264" s="109"/>
      <c r="AU264" s="109"/>
      <c r="AV264" s="109"/>
      <c r="AW264" s="109"/>
      <c r="AX264" s="35"/>
      <c r="AY264" s="35"/>
      <c r="AZ264" s="35"/>
      <c r="BA264" s="35"/>
      <c r="BB264" s="35"/>
      <c r="BC264" s="35"/>
      <c r="BD264" s="35"/>
      <c r="BE264" s="35"/>
    </row>
    <row r="265" spans="1:57" ht="1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9"/>
      <c r="AS265" s="109"/>
      <c r="AT265" s="109"/>
      <c r="AU265" s="109"/>
      <c r="AV265" s="109"/>
      <c r="AW265" s="109"/>
      <c r="AX265" s="35"/>
      <c r="AY265" s="35"/>
      <c r="AZ265" s="35"/>
      <c r="BA265" s="35"/>
      <c r="BB265" s="35"/>
      <c r="BC265" s="35"/>
      <c r="BD265" s="35"/>
      <c r="BE265" s="35"/>
    </row>
    <row r="266" spans="1:57" ht="14.45" customHeight="1">
      <c r="A266" s="107" t="s">
        <v>261</v>
      </c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 t="s">
        <v>262</v>
      </c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8" t="s">
        <v>238</v>
      </c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9">
        <v>8750</v>
      </c>
      <c r="AS266" s="109"/>
      <c r="AT266" s="109"/>
      <c r="AU266" s="109"/>
      <c r="AV266" s="109"/>
      <c r="AW266" s="109"/>
      <c r="AX266" s="35"/>
      <c r="AY266" s="35"/>
      <c r="AZ266" s="35"/>
      <c r="BA266" s="35"/>
      <c r="BB266" s="35"/>
      <c r="BC266" s="35"/>
      <c r="BD266" s="35"/>
      <c r="BE266" s="35"/>
    </row>
    <row r="267" spans="1:57" ht="1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9"/>
      <c r="AS267" s="109"/>
      <c r="AT267" s="109"/>
      <c r="AU267" s="109"/>
      <c r="AV267" s="109"/>
      <c r="AW267" s="109"/>
      <c r="AX267" s="35"/>
      <c r="AY267" s="35"/>
      <c r="AZ267" s="35"/>
      <c r="BA267" s="35"/>
      <c r="BB267" s="35"/>
      <c r="BC267" s="35"/>
      <c r="BD267" s="35"/>
      <c r="BE267" s="35"/>
    </row>
    <row r="268" spans="1:57" ht="14.45" customHeight="1">
      <c r="A268" s="107" t="s">
        <v>263</v>
      </c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 t="s">
        <v>264</v>
      </c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8" t="s">
        <v>238</v>
      </c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9">
        <v>13150</v>
      </c>
      <c r="AS268" s="109"/>
      <c r="AT268" s="109"/>
      <c r="AU268" s="109"/>
      <c r="AV268" s="109"/>
      <c r="AW268" s="109"/>
      <c r="AX268" s="35"/>
      <c r="AY268" s="35"/>
      <c r="AZ268" s="35"/>
      <c r="BA268" s="35"/>
      <c r="BB268" s="35"/>
      <c r="BC268" s="35"/>
      <c r="BD268" s="35"/>
      <c r="BE268" s="35"/>
    </row>
    <row r="269" spans="1:57" ht="1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9"/>
      <c r="AS269" s="109"/>
      <c r="AT269" s="109"/>
      <c r="AU269" s="109"/>
      <c r="AV269" s="109"/>
      <c r="AW269" s="109"/>
      <c r="AX269" s="35"/>
      <c r="AY269" s="35"/>
      <c r="AZ269" s="35"/>
      <c r="BA269" s="35"/>
      <c r="BB269" s="35"/>
      <c r="BC269" s="35"/>
      <c r="BD269" s="35"/>
      <c r="BE269" s="35"/>
    </row>
    <row r="270" spans="1:57" ht="14.45" customHeight="1">
      <c r="A270" s="107" t="s">
        <v>267</v>
      </c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 t="s">
        <v>268</v>
      </c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8" t="s">
        <v>260</v>
      </c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9">
        <v>43000</v>
      </c>
      <c r="AS270" s="109"/>
      <c r="AT270" s="109"/>
      <c r="AU270" s="109"/>
      <c r="AV270" s="109"/>
      <c r="AW270" s="109"/>
      <c r="AX270" s="35"/>
      <c r="AY270" s="35"/>
      <c r="AZ270" s="35"/>
      <c r="BA270" s="35"/>
      <c r="BB270" s="35"/>
      <c r="BC270" s="35"/>
      <c r="BD270" s="35"/>
      <c r="BE270" s="35"/>
    </row>
    <row r="271" spans="1:57" ht="1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9"/>
      <c r="AS271" s="109"/>
      <c r="AT271" s="109"/>
      <c r="AU271" s="109"/>
      <c r="AV271" s="109"/>
      <c r="AW271" s="109"/>
      <c r="AX271" s="35"/>
      <c r="AY271" s="35"/>
      <c r="AZ271" s="35"/>
      <c r="BA271" s="35"/>
      <c r="BB271" s="35"/>
      <c r="BC271" s="35"/>
      <c r="BD271" s="35"/>
      <c r="BE271" s="35"/>
    </row>
    <row r="272" spans="1:57" ht="14.45" customHeight="1">
      <c r="A272" s="107" t="s">
        <v>267</v>
      </c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 t="s">
        <v>269</v>
      </c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8" t="s">
        <v>270</v>
      </c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9">
        <v>42350</v>
      </c>
      <c r="AS272" s="109"/>
      <c r="AT272" s="109"/>
      <c r="AU272" s="109"/>
      <c r="AV272" s="109"/>
      <c r="AW272" s="109"/>
      <c r="AX272" s="35"/>
      <c r="AY272" s="35"/>
      <c r="AZ272" s="35"/>
      <c r="BA272" s="35"/>
      <c r="BB272" s="35"/>
      <c r="BC272" s="35"/>
      <c r="BD272" s="35"/>
      <c r="BE272" s="35"/>
    </row>
    <row r="273" spans="1:57" ht="1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9"/>
      <c r="AS273" s="109"/>
      <c r="AT273" s="109"/>
      <c r="AU273" s="109"/>
      <c r="AV273" s="109"/>
      <c r="AW273" s="109"/>
      <c r="AX273" s="35"/>
      <c r="AY273" s="35"/>
      <c r="AZ273" s="35"/>
      <c r="BA273" s="35"/>
      <c r="BB273" s="35"/>
      <c r="BC273" s="35"/>
      <c r="BD273" s="35"/>
      <c r="BE273" s="35"/>
    </row>
    <row r="274" spans="1:57" ht="14.45" customHeight="1">
      <c r="A274" s="107" t="s">
        <v>271</v>
      </c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 t="s">
        <v>272</v>
      </c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8" t="s">
        <v>273</v>
      </c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9">
        <v>10900</v>
      </c>
      <c r="AS274" s="109"/>
      <c r="AT274" s="109"/>
      <c r="AU274" s="109"/>
      <c r="AV274" s="109"/>
      <c r="AW274" s="109"/>
      <c r="AX274" s="35"/>
      <c r="AY274" s="35"/>
      <c r="AZ274" s="35"/>
      <c r="BA274" s="35"/>
      <c r="BB274" s="35"/>
      <c r="BC274" s="35"/>
      <c r="BD274" s="35"/>
      <c r="BE274" s="35"/>
    </row>
    <row r="275" spans="1:57" ht="1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9"/>
      <c r="AS275" s="109"/>
      <c r="AT275" s="109"/>
      <c r="AU275" s="109"/>
      <c r="AV275" s="109"/>
      <c r="AW275" s="109"/>
      <c r="AX275" s="35"/>
      <c r="AY275" s="35"/>
      <c r="AZ275" s="35"/>
      <c r="BA275" s="35"/>
      <c r="BB275" s="35"/>
      <c r="BC275" s="35"/>
      <c r="BD275" s="35"/>
      <c r="BE275" s="35"/>
    </row>
    <row r="276" spans="1:57" ht="14.45" customHeight="1">
      <c r="A276" s="107" t="s">
        <v>274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 t="s">
        <v>275</v>
      </c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8" t="s">
        <v>233</v>
      </c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9">
        <v>7450</v>
      </c>
      <c r="AS276" s="109"/>
      <c r="AT276" s="109"/>
      <c r="AU276" s="109"/>
      <c r="AV276" s="109"/>
      <c r="AW276" s="109"/>
      <c r="AX276" s="35"/>
      <c r="AY276" s="35"/>
      <c r="AZ276" s="35"/>
      <c r="BA276" s="35"/>
      <c r="BB276" s="35"/>
      <c r="BC276" s="35"/>
      <c r="BD276" s="35"/>
      <c r="BE276" s="35"/>
    </row>
    <row r="277" spans="1:57" ht="1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9"/>
      <c r="AS277" s="109"/>
      <c r="AT277" s="109"/>
      <c r="AU277" s="109"/>
      <c r="AV277" s="109"/>
      <c r="AW277" s="109"/>
      <c r="AX277" s="35"/>
      <c r="AY277" s="35"/>
      <c r="AZ277" s="35"/>
      <c r="BA277" s="35"/>
      <c r="BB277" s="35"/>
      <c r="BC277" s="35"/>
      <c r="BD277" s="35"/>
      <c r="BE277" s="35"/>
    </row>
    <row r="278" spans="1:57" ht="14.45" customHeight="1">
      <c r="A278" s="107" t="s">
        <v>276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 t="s">
        <v>277</v>
      </c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8" t="s">
        <v>233</v>
      </c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9">
        <v>2250</v>
      </c>
      <c r="AS278" s="109"/>
      <c r="AT278" s="109"/>
      <c r="AU278" s="109"/>
      <c r="AV278" s="109"/>
      <c r="AW278" s="109"/>
      <c r="AX278" s="35"/>
      <c r="AY278" s="35"/>
      <c r="AZ278" s="35"/>
      <c r="BA278" s="35"/>
      <c r="BB278" s="35"/>
      <c r="BC278" s="35"/>
      <c r="BD278" s="35"/>
      <c r="BE278" s="35"/>
    </row>
    <row r="279" spans="1:57" ht="1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9"/>
      <c r="AS279" s="109"/>
      <c r="AT279" s="109"/>
      <c r="AU279" s="109"/>
      <c r="AV279" s="109"/>
      <c r="AW279" s="109"/>
      <c r="AX279" s="35"/>
      <c r="AY279" s="35"/>
      <c r="AZ279" s="35"/>
      <c r="BA279" s="35"/>
      <c r="BB279" s="35"/>
      <c r="BC279" s="35"/>
      <c r="BD279" s="35"/>
      <c r="BE279" s="35"/>
    </row>
    <row r="280" spans="1:57" ht="14.45" customHeight="1">
      <c r="A280" s="107" t="s">
        <v>125</v>
      </c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 t="s">
        <v>278</v>
      </c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8" t="s">
        <v>233</v>
      </c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9">
        <v>750</v>
      </c>
      <c r="AS280" s="109"/>
      <c r="AT280" s="109"/>
      <c r="AU280" s="109"/>
      <c r="AV280" s="109"/>
      <c r="AW280" s="109"/>
      <c r="AX280" s="35"/>
      <c r="AY280" s="35"/>
      <c r="AZ280" s="35"/>
      <c r="BA280" s="35"/>
      <c r="BB280" s="35"/>
      <c r="BC280" s="35"/>
      <c r="BD280" s="35"/>
      <c r="BE280" s="35"/>
    </row>
    <row r="281" spans="1:57" ht="1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9"/>
      <c r="AS281" s="109"/>
      <c r="AT281" s="109"/>
      <c r="AU281" s="109"/>
      <c r="AV281" s="109"/>
      <c r="AW281" s="109"/>
      <c r="AX281" s="35"/>
      <c r="AY281" s="35"/>
      <c r="AZ281" s="35"/>
      <c r="BA281" s="35"/>
      <c r="BB281" s="35"/>
      <c r="BC281" s="35"/>
      <c r="BD281" s="35"/>
      <c r="BE281" s="35"/>
    </row>
    <row r="282" spans="1:57" ht="14.45" customHeight="1">
      <c r="A282" s="107" t="s">
        <v>279</v>
      </c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 t="s">
        <v>280</v>
      </c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8" t="s">
        <v>233</v>
      </c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9">
        <v>767</v>
      </c>
      <c r="AS282" s="109"/>
      <c r="AT282" s="109"/>
      <c r="AU282" s="109"/>
      <c r="AV282" s="109"/>
      <c r="AW282" s="109"/>
      <c r="AX282" s="35"/>
      <c r="AY282" s="35"/>
      <c r="AZ282" s="35"/>
      <c r="BA282" s="35"/>
      <c r="BB282" s="35"/>
      <c r="BC282" s="35"/>
      <c r="BD282" s="35"/>
      <c r="BE282" s="35"/>
    </row>
    <row r="283" spans="1:57" ht="14.45" customHeight="1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9"/>
      <c r="AS283" s="109"/>
      <c r="AT283" s="109"/>
      <c r="AU283" s="109"/>
      <c r="AV283" s="109"/>
      <c r="AW283" s="109"/>
      <c r="AX283" s="35"/>
      <c r="AY283" s="35"/>
      <c r="AZ283" s="35"/>
      <c r="BA283" s="35"/>
      <c r="BB283" s="35"/>
      <c r="BC283" s="35"/>
      <c r="BD283" s="35"/>
      <c r="BE283" s="35"/>
    </row>
    <row r="284" spans="1:57" ht="14.45" customHeight="1">
      <c r="A284" s="107" t="s">
        <v>281</v>
      </c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 t="s">
        <v>282</v>
      </c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8" t="s">
        <v>233</v>
      </c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9">
        <v>1298</v>
      </c>
      <c r="AS284" s="109"/>
      <c r="AT284" s="109"/>
      <c r="AU284" s="109"/>
      <c r="AV284" s="109"/>
      <c r="AW284" s="109"/>
      <c r="AX284" s="35"/>
      <c r="AY284" s="35"/>
      <c r="AZ284" s="35"/>
      <c r="BA284" s="35"/>
      <c r="BB284" s="35"/>
      <c r="BC284" s="35"/>
      <c r="BD284" s="35"/>
      <c r="BE284" s="35"/>
    </row>
    <row r="285" spans="1:57" ht="14.45" customHeight="1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9"/>
      <c r="AS285" s="109"/>
      <c r="AT285" s="109"/>
      <c r="AU285" s="109"/>
      <c r="AV285" s="109"/>
      <c r="AW285" s="109"/>
      <c r="AX285" s="35"/>
      <c r="AY285" s="35"/>
      <c r="AZ285" s="35"/>
      <c r="BA285" s="35"/>
      <c r="BB285" s="35"/>
      <c r="BC285" s="35"/>
      <c r="BD285" s="35"/>
      <c r="BE285" s="35"/>
    </row>
    <row r="286" spans="1:57" ht="14.45" customHeight="1">
      <c r="A286" s="107" t="s">
        <v>284</v>
      </c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 t="s">
        <v>283</v>
      </c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8" t="s">
        <v>233</v>
      </c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9">
        <v>23900</v>
      </c>
      <c r="AS286" s="109"/>
      <c r="AT286" s="109"/>
      <c r="AU286" s="109"/>
      <c r="AV286" s="109"/>
      <c r="AW286" s="109"/>
      <c r="AX286" s="35"/>
      <c r="AY286" s="35"/>
      <c r="AZ286" s="35"/>
      <c r="BA286" s="35"/>
      <c r="BB286" s="35"/>
      <c r="BC286" s="35"/>
      <c r="BD286" s="35"/>
      <c r="BE286" s="35"/>
    </row>
    <row r="287" spans="1:57" ht="14.45" customHeight="1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9"/>
      <c r="AS287" s="109"/>
      <c r="AT287" s="109"/>
      <c r="AU287" s="109"/>
      <c r="AV287" s="109"/>
      <c r="AW287" s="109"/>
      <c r="AX287" s="35"/>
      <c r="AY287" s="35"/>
      <c r="AZ287" s="35"/>
      <c r="BA287" s="35"/>
      <c r="BB287" s="35"/>
      <c r="BC287" s="35"/>
      <c r="BD287" s="35"/>
      <c r="BE287" s="35"/>
    </row>
    <row r="288" spans="1:57" ht="14.45" customHeight="1">
      <c r="A288" s="107" t="s">
        <v>285</v>
      </c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 t="s">
        <v>286</v>
      </c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8" t="s">
        <v>287</v>
      </c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>
        <v>1282</v>
      </c>
      <c r="AS288" s="108"/>
      <c r="AT288" s="108"/>
      <c r="AU288" s="108"/>
      <c r="AV288" s="108"/>
      <c r="AW288" s="108"/>
      <c r="AX288" s="35"/>
      <c r="AY288" s="35"/>
      <c r="AZ288" s="35"/>
      <c r="BA288" s="35"/>
      <c r="BB288" s="35"/>
      <c r="BC288" s="35"/>
      <c r="BD288" s="35"/>
      <c r="BE288" s="35"/>
    </row>
    <row r="289" spans="1:57" ht="14.45" customHeight="1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35"/>
      <c r="AY289" s="35"/>
      <c r="AZ289" s="35"/>
      <c r="BA289" s="35"/>
      <c r="BB289" s="35"/>
      <c r="BC289" s="35"/>
      <c r="BD289" s="35"/>
      <c r="BE289" s="35"/>
    </row>
    <row r="290" spans="1:57" ht="14.45" customHeight="1">
      <c r="A290" s="107" t="s">
        <v>288</v>
      </c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 t="s">
        <v>289</v>
      </c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8" t="s">
        <v>290</v>
      </c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9">
        <v>4200</v>
      </c>
      <c r="AS290" s="109"/>
      <c r="AT290" s="109"/>
      <c r="AU290" s="109"/>
      <c r="AV290" s="109"/>
      <c r="AW290" s="109"/>
      <c r="AX290" s="35"/>
      <c r="AY290" s="35"/>
      <c r="AZ290" s="35"/>
      <c r="BA290" s="35"/>
      <c r="BB290" s="35"/>
      <c r="BC290" s="35"/>
      <c r="BD290" s="35"/>
      <c r="BE290" s="35"/>
    </row>
    <row r="291" spans="1:57" ht="14.45" customHeight="1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9"/>
      <c r="AS291" s="109"/>
      <c r="AT291" s="109"/>
      <c r="AU291" s="109"/>
      <c r="AV291" s="109"/>
      <c r="AW291" s="109"/>
      <c r="AX291" s="35"/>
      <c r="AY291" s="35"/>
      <c r="AZ291" s="35"/>
      <c r="BA291" s="35"/>
      <c r="BB291" s="35"/>
      <c r="BC291" s="35"/>
      <c r="BD291" s="35"/>
      <c r="BE291" s="35"/>
    </row>
    <row r="292" spans="1:57" ht="14.45" customHeight="1">
      <c r="A292" s="107" t="s">
        <v>291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6" t="s">
        <v>292</v>
      </c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8" t="s">
        <v>290</v>
      </c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9">
        <v>6200</v>
      </c>
      <c r="AS292" s="109"/>
      <c r="AT292" s="109"/>
      <c r="AU292" s="109"/>
      <c r="AV292" s="109"/>
      <c r="AW292" s="109"/>
      <c r="AX292" s="35"/>
      <c r="AY292" s="35"/>
      <c r="AZ292" s="35"/>
      <c r="BA292" s="35"/>
      <c r="BB292" s="35"/>
      <c r="BC292" s="35"/>
      <c r="BD292" s="35"/>
      <c r="BE292" s="35"/>
    </row>
    <row r="293" spans="1:57" ht="14.45" customHeight="1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9"/>
      <c r="AS293" s="109"/>
      <c r="AT293" s="109"/>
      <c r="AU293" s="109"/>
      <c r="AV293" s="109"/>
      <c r="AW293" s="109"/>
      <c r="AX293" s="35"/>
      <c r="AY293" s="35"/>
      <c r="AZ293" s="35"/>
      <c r="BA293" s="35"/>
      <c r="BB293" s="35"/>
      <c r="BC293" s="35"/>
      <c r="BD293" s="35"/>
      <c r="BE293" s="35"/>
    </row>
    <row r="294" spans="1:57" ht="14.45" customHeight="1">
      <c r="A294" s="107" t="s">
        <v>293</v>
      </c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 t="s">
        <v>294</v>
      </c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8" t="s">
        <v>290</v>
      </c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9">
        <v>1750</v>
      </c>
      <c r="AS294" s="109"/>
      <c r="AT294" s="109"/>
      <c r="AU294" s="109"/>
      <c r="AV294" s="109"/>
      <c r="AW294" s="109"/>
      <c r="AX294" s="35"/>
      <c r="AY294" s="35"/>
      <c r="AZ294" s="35"/>
      <c r="BA294" s="35"/>
      <c r="BB294" s="35"/>
      <c r="BC294" s="35"/>
      <c r="BD294" s="35"/>
      <c r="BE294" s="35"/>
    </row>
    <row r="295" spans="1:57" ht="14.45" customHeight="1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9"/>
      <c r="AS295" s="109"/>
      <c r="AT295" s="109"/>
      <c r="AU295" s="109"/>
      <c r="AV295" s="109"/>
      <c r="AW295" s="109"/>
      <c r="AX295" s="35"/>
      <c r="AY295" s="35"/>
      <c r="AZ295" s="35"/>
      <c r="BA295" s="35"/>
      <c r="BB295" s="35"/>
      <c r="BC295" s="35"/>
      <c r="BD295" s="35"/>
      <c r="BE295" s="35"/>
    </row>
    <row r="296" spans="1:57" ht="14.45" customHeight="1">
      <c r="A296" s="107" t="s">
        <v>295</v>
      </c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 t="s">
        <v>296</v>
      </c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8" t="s">
        <v>290</v>
      </c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9">
        <v>950</v>
      </c>
      <c r="AS296" s="109"/>
      <c r="AT296" s="109"/>
      <c r="AU296" s="109"/>
      <c r="AV296" s="109"/>
      <c r="AW296" s="109"/>
      <c r="AX296" s="35"/>
      <c r="AY296" s="35"/>
      <c r="AZ296" s="35"/>
      <c r="BA296" s="35"/>
      <c r="BB296" s="35"/>
      <c r="BC296" s="35"/>
      <c r="BD296" s="35"/>
      <c r="BE296" s="35"/>
    </row>
    <row r="297" spans="1:57" ht="14.45" customHeight="1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9"/>
      <c r="AS297" s="109"/>
      <c r="AT297" s="109"/>
      <c r="AU297" s="109"/>
      <c r="AV297" s="109"/>
      <c r="AW297" s="109"/>
      <c r="AX297" s="35"/>
      <c r="AY297" s="35"/>
      <c r="AZ297" s="35"/>
      <c r="BA297" s="35"/>
      <c r="BB297" s="35"/>
      <c r="BC297" s="35"/>
      <c r="BD297" s="35"/>
      <c r="BE297" s="35"/>
    </row>
    <row r="298" spans="1:57" ht="14.45" customHeight="1">
      <c r="A298" s="107" t="s">
        <v>297</v>
      </c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 t="s">
        <v>298</v>
      </c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8" t="s">
        <v>290</v>
      </c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9">
        <v>1705</v>
      </c>
      <c r="AS298" s="109"/>
      <c r="AT298" s="109"/>
      <c r="AU298" s="109"/>
      <c r="AV298" s="109"/>
      <c r="AW298" s="109"/>
      <c r="AX298" s="35"/>
      <c r="AY298" s="35"/>
      <c r="AZ298" s="35"/>
      <c r="BA298" s="35"/>
      <c r="BB298" s="35"/>
      <c r="BC298" s="35"/>
      <c r="BD298" s="35"/>
      <c r="BE298" s="35"/>
    </row>
    <row r="299" spans="1:57" ht="1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9"/>
      <c r="AS299" s="109"/>
      <c r="AT299" s="109"/>
      <c r="AU299" s="109"/>
      <c r="AV299" s="109"/>
      <c r="AW299" s="109"/>
      <c r="AX299" s="35"/>
      <c r="AY299" s="35"/>
      <c r="AZ299" s="35"/>
      <c r="BA299" s="35"/>
      <c r="BB299" s="35"/>
      <c r="BC299" s="35"/>
      <c r="BD299" s="35"/>
      <c r="BE299" s="35"/>
    </row>
    <row r="300" spans="1:57" ht="14.45" customHeight="1">
      <c r="A300" s="107" t="s">
        <v>300</v>
      </c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6" t="s">
        <v>301</v>
      </c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8" t="s">
        <v>290</v>
      </c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9">
        <v>3750</v>
      </c>
      <c r="AS300" s="109"/>
      <c r="AT300" s="109"/>
      <c r="AU300" s="109"/>
      <c r="AV300" s="109"/>
      <c r="AW300" s="109"/>
      <c r="AX300" s="35"/>
      <c r="AY300" s="35"/>
      <c r="AZ300" s="35"/>
      <c r="BA300" s="35"/>
      <c r="BB300" s="35"/>
      <c r="BC300" s="35"/>
      <c r="BD300" s="35"/>
      <c r="BE300" s="35"/>
    </row>
    <row r="301" spans="1:57" ht="1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9"/>
      <c r="AS301" s="109"/>
      <c r="AT301" s="109"/>
      <c r="AU301" s="109"/>
      <c r="AV301" s="109"/>
      <c r="AW301" s="109"/>
      <c r="AX301" s="35"/>
      <c r="AY301" s="35"/>
      <c r="AZ301" s="35"/>
      <c r="BA301" s="35"/>
      <c r="BB301" s="35"/>
      <c r="BC301" s="35"/>
      <c r="BD301" s="35"/>
      <c r="BE301" s="35"/>
    </row>
    <row r="302" spans="1:57" ht="14.45" customHeight="1">
      <c r="A302" s="107" t="s">
        <v>302</v>
      </c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6" t="s">
        <v>303</v>
      </c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8" t="s">
        <v>290</v>
      </c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9">
        <v>1750</v>
      </c>
      <c r="AS302" s="109"/>
      <c r="AT302" s="109"/>
      <c r="AU302" s="109"/>
      <c r="AV302" s="109"/>
      <c r="AW302" s="109"/>
      <c r="AX302" s="35"/>
      <c r="AY302" s="35"/>
      <c r="AZ302" s="35"/>
      <c r="BA302" s="35"/>
      <c r="BB302" s="35"/>
      <c r="BC302" s="35"/>
      <c r="BD302" s="35"/>
      <c r="BE302" s="35"/>
    </row>
    <row r="303" spans="1:57" ht="1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9"/>
      <c r="AS303" s="109"/>
      <c r="AT303" s="109"/>
      <c r="AU303" s="109"/>
      <c r="AV303" s="109"/>
      <c r="AW303" s="109"/>
      <c r="AX303" s="35"/>
      <c r="AY303" s="35"/>
      <c r="AZ303" s="35"/>
      <c r="BA303" s="35"/>
      <c r="BB303" s="35"/>
      <c r="BC303" s="35"/>
      <c r="BD303" s="35"/>
      <c r="BE303" s="35"/>
    </row>
    <row r="304" spans="1:57" ht="14.45" customHeight="1">
      <c r="A304" s="107" t="s">
        <v>304</v>
      </c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 t="s">
        <v>305</v>
      </c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8" t="s">
        <v>290</v>
      </c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9">
        <v>1400</v>
      </c>
      <c r="AS304" s="109"/>
      <c r="AT304" s="109"/>
      <c r="AU304" s="109"/>
      <c r="AV304" s="109"/>
      <c r="AW304" s="109"/>
      <c r="AX304" s="35"/>
      <c r="AY304" s="35"/>
      <c r="AZ304" s="35"/>
      <c r="BA304" s="35"/>
      <c r="BB304" s="35"/>
      <c r="BC304" s="35"/>
      <c r="BD304" s="35"/>
      <c r="BE304" s="35"/>
    </row>
    <row r="305" spans="1:57" ht="1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9"/>
      <c r="AS305" s="109"/>
      <c r="AT305" s="109"/>
      <c r="AU305" s="109"/>
      <c r="AV305" s="109"/>
      <c r="AW305" s="109"/>
      <c r="AX305" s="35"/>
      <c r="AY305" s="35"/>
      <c r="AZ305" s="35"/>
      <c r="BA305" s="35"/>
      <c r="BB305" s="35"/>
      <c r="BC305" s="35"/>
      <c r="BD305" s="35"/>
      <c r="BE305" s="35"/>
    </row>
    <row r="306" spans="1:57" ht="14.45" customHeight="1">
      <c r="A306" s="107" t="s">
        <v>307</v>
      </c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 t="s">
        <v>306</v>
      </c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8" t="s">
        <v>308</v>
      </c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9">
        <v>36400</v>
      </c>
      <c r="AS306" s="109"/>
      <c r="AT306" s="109"/>
      <c r="AU306" s="109"/>
      <c r="AV306" s="109"/>
      <c r="AW306" s="109"/>
      <c r="AX306" s="35"/>
      <c r="AY306" s="35"/>
      <c r="AZ306" s="35"/>
      <c r="BA306" s="35"/>
      <c r="BB306" s="35"/>
      <c r="BC306" s="35"/>
      <c r="BD306" s="35"/>
      <c r="BE306" s="35"/>
    </row>
    <row r="307" spans="1:57" ht="1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9"/>
      <c r="AS307" s="109"/>
      <c r="AT307" s="109"/>
      <c r="AU307" s="109"/>
      <c r="AV307" s="109"/>
      <c r="AW307" s="109"/>
      <c r="AX307" s="35"/>
      <c r="AY307" s="35"/>
      <c r="AZ307" s="35"/>
      <c r="BA307" s="35"/>
      <c r="BB307" s="35"/>
      <c r="BC307" s="35"/>
      <c r="BD307" s="35"/>
      <c r="BE307" s="35"/>
    </row>
    <row r="308" spans="1:57" ht="14.45" customHeight="1">
      <c r="A308" s="107" t="s">
        <v>309</v>
      </c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 t="s">
        <v>310</v>
      </c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8" t="s">
        <v>308</v>
      </c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9">
        <v>38100</v>
      </c>
      <c r="AS308" s="109"/>
      <c r="AT308" s="109"/>
      <c r="AU308" s="109"/>
      <c r="AV308" s="109"/>
      <c r="AW308" s="109"/>
      <c r="AX308" s="35"/>
      <c r="AY308" s="35"/>
      <c r="AZ308" s="35"/>
      <c r="BA308" s="35"/>
      <c r="BB308" s="35"/>
      <c r="BC308" s="35"/>
      <c r="BD308" s="35"/>
      <c r="BE308" s="35"/>
    </row>
    <row r="309" spans="1:57" ht="1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9"/>
      <c r="AS309" s="109"/>
      <c r="AT309" s="109"/>
      <c r="AU309" s="109"/>
      <c r="AV309" s="109"/>
      <c r="AW309" s="109"/>
      <c r="AX309" s="35"/>
      <c r="AY309" s="35"/>
      <c r="AZ309" s="35"/>
      <c r="BA309" s="35"/>
      <c r="BB309" s="35"/>
      <c r="BC309" s="35"/>
      <c r="BD309" s="35"/>
      <c r="BE309" s="35"/>
    </row>
    <row r="310" spans="1:57" ht="14.45" customHeight="1">
      <c r="A310" s="107" t="s">
        <v>307</v>
      </c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6" t="s">
        <v>311</v>
      </c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8" t="s">
        <v>308</v>
      </c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9">
        <v>43300</v>
      </c>
      <c r="AS310" s="109"/>
      <c r="AT310" s="109"/>
      <c r="AU310" s="109"/>
      <c r="AV310" s="109"/>
      <c r="AW310" s="109"/>
      <c r="AX310" s="35"/>
      <c r="AY310" s="35"/>
      <c r="AZ310" s="35"/>
      <c r="BA310" s="35"/>
      <c r="BB310" s="35"/>
      <c r="BC310" s="35"/>
      <c r="BD310" s="35"/>
      <c r="BE310" s="35"/>
    </row>
    <row r="311" spans="1:57" ht="1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9"/>
      <c r="AS311" s="109"/>
      <c r="AT311" s="109"/>
      <c r="AU311" s="109"/>
      <c r="AV311" s="109"/>
      <c r="AW311" s="109"/>
      <c r="AX311" s="35"/>
      <c r="AY311" s="35"/>
      <c r="AZ311" s="35"/>
      <c r="BA311" s="35"/>
      <c r="BB311" s="35"/>
      <c r="BC311" s="35"/>
      <c r="BD311" s="35"/>
      <c r="BE311" s="35"/>
    </row>
    <row r="312" spans="1:57" ht="14.45" customHeight="1">
      <c r="A312" s="107" t="s">
        <v>307</v>
      </c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 t="s">
        <v>312</v>
      </c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8" t="s">
        <v>308</v>
      </c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9">
        <v>44500</v>
      </c>
      <c r="AS312" s="109"/>
      <c r="AT312" s="109"/>
      <c r="AU312" s="109"/>
      <c r="AV312" s="109"/>
      <c r="AW312" s="109"/>
      <c r="AX312" s="35"/>
      <c r="AY312" s="35"/>
      <c r="AZ312" s="35"/>
      <c r="BA312" s="35"/>
      <c r="BB312" s="35"/>
      <c r="BC312" s="35"/>
      <c r="BD312" s="35"/>
      <c r="BE312" s="35"/>
    </row>
    <row r="313" spans="1:57" ht="1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9"/>
      <c r="AS313" s="109"/>
      <c r="AT313" s="109"/>
      <c r="AU313" s="109"/>
      <c r="AV313" s="109"/>
      <c r="AW313" s="109"/>
      <c r="AX313" s="35"/>
      <c r="AY313" s="35"/>
      <c r="AZ313" s="35"/>
      <c r="BA313" s="35"/>
      <c r="BB313" s="35"/>
      <c r="BC313" s="35"/>
      <c r="BD313" s="35"/>
      <c r="BE313" s="35"/>
    </row>
    <row r="314" spans="1:57" ht="14.45" customHeight="1">
      <c r="A314" s="107" t="s">
        <v>309</v>
      </c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 t="s">
        <v>313</v>
      </c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8" t="s">
        <v>308</v>
      </c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9">
        <v>51700</v>
      </c>
      <c r="AS314" s="109"/>
      <c r="AT314" s="109"/>
      <c r="AU314" s="109"/>
      <c r="AV314" s="109"/>
      <c r="AW314" s="109"/>
      <c r="AX314" s="35"/>
      <c r="AY314" s="35"/>
      <c r="AZ314" s="35"/>
      <c r="BA314" s="35"/>
      <c r="BB314" s="35"/>
      <c r="BC314" s="35"/>
      <c r="BD314" s="35"/>
      <c r="BE314" s="35"/>
    </row>
    <row r="315" spans="1:57" ht="1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9"/>
      <c r="AS315" s="109"/>
      <c r="AT315" s="109"/>
      <c r="AU315" s="109"/>
      <c r="AV315" s="109"/>
      <c r="AW315" s="109"/>
      <c r="AX315" s="35"/>
      <c r="AY315" s="35"/>
      <c r="AZ315" s="35"/>
      <c r="BA315" s="35"/>
      <c r="BB315" s="35"/>
      <c r="BC315" s="35"/>
      <c r="BD315" s="35"/>
      <c r="BE315" s="35"/>
    </row>
    <row r="316" spans="1:57" ht="14.45" customHeight="1">
      <c r="A316" s="107" t="s">
        <v>309</v>
      </c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 t="s">
        <v>314</v>
      </c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8" t="s">
        <v>308</v>
      </c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9">
        <v>57850</v>
      </c>
      <c r="AS316" s="109"/>
      <c r="AT316" s="109"/>
      <c r="AU316" s="109"/>
      <c r="AV316" s="109"/>
      <c r="AW316" s="109"/>
      <c r="AX316" s="35"/>
      <c r="AY316" s="35"/>
      <c r="AZ316" s="35"/>
      <c r="BA316" s="35"/>
      <c r="BB316" s="35"/>
      <c r="BC316" s="35"/>
      <c r="BD316" s="35"/>
      <c r="BE316" s="35"/>
    </row>
    <row r="317" spans="1:57" ht="1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9"/>
      <c r="AS317" s="109"/>
      <c r="AT317" s="109"/>
      <c r="AU317" s="109"/>
      <c r="AV317" s="109"/>
      <c r="AW317" s="109"/>
      <c r="AX317" s="35"/>
      <c r="AY317" s="35"/>
      <c r="AZ317" s="35"/>
      <c r="BA317" s="35"/>
      <c r="BB317" s="35"/>
      <c r="BC317" s="35"/>
      <c r="BD317" s="35"/>
      <c r="BE317" s="35"/>
    </row>
    <row r="318" spans="1:57" ht="14.45" customHeight="1">
      <c r="A318" s="107" t="s">
        <v>315</v>
      </c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 t="s">
        <v>316</v>
      </c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8" t="s">
        <v>290</v>
      </c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9">
        <v>3450</v>
      </c>
      <c r="AS318" s="109"/>
      <c r="AT318" s="109"/>
      <c r="AU318" s="109"/>
      <c r="AV318" s="109"/>
      <c r="AW318" s="109"/>
      <c r="AX318" s="35"/>
      <c r="AY318" s="35"/>
      <c r="AZ318" s="35"/>
      <c r="BA318" s="35"/>
      <c r="BB318" s="35"/>
      <c r="BC318" s="35"/>
      <c r="BD318" s="35"/>
      <c r="BE318" s="35"/>
    </row>
    <row r="319" spans="1:57" ht="1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9"/>
      <c r="AS319" s="109"/>
      <c r="AT319" s="109"/>
      <c r="AU319" s="109"/>
      <c r="AV319" s="109"/>
      <c r="AW319" s="109"/>
      <c r="AX319" s="35"/>
      <c r="AY319" s="35"/>
      <c r="AZ319" s="35"/>
      <c r="BA319" s="35"/>
      <c r="BB319" s="35"/>
      <c r="BC319" s="35"/>
      <c r="BD319" s="35"/>
      <c r="BE319" s="35"/>
    </row>
    <row r="320" spans="1:57" ht="14.45" customHeight="1">
      <c r="A320" s="107" t="s">
        <v>317</v>
      </c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 t="s">
        <v>318</v>
      </c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8" t="s">
        <v>319</v>
      </c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9">
        <v>80</v>
      </c>
      <c r="AS320" s="109"/>
      <c r="AT320" s="109"/>
      <c r="AU320" s="109"/>
      <c r="AV320" s="109"/>
      <c r="AW320" s="109"/>
      <c r="AX320" s="35"/>
      <c r="AY320" s="35"/>
      <c r="AZ320" s="35"/>
      <c r="BA320" s="35"/>
      <c r="BB320" s="35"/>
      <c r="BC320" s="35"/>
      <c r="BD320" s="35"/>
      <c r="BE320" s="35"/>
    </row>
    <row r="321" spans="1:57" ht="14.45" customHeight="1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9"/>
      <c r="AS321" s="109"/>
      <c r="AT321" s="109"/>
      <c r="AU321" s="109"/>
      <c r="AV321" s="109"/>
      <c r="AW321" s="109"/>
      <c r="AX321" s="35"/>
      <c r="AY321" s="35"/>
      <c r="AZ321" s="35"/>
      <c r="BA321" s="35"/>
      <c r="BB321" s="35"/>
      <c r="BC321" s="35"/>
      <c r="BD321" s="35"/>
      <c r="BE321" s="35"/>
    </row>
    <row r="322" spans="1:57" ht="14.45" customHeight="1">
      <c r="A322" s="107" t="s">
        <v>320</v>
      </c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 t="s">
        <v>318</v>
      </c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8" t="s">
        <v>319</v>
      </c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9">
        <v>80</v>
      </c>
      <c r="AS322" s="109"/>
      <c r="AT322" s="109"/>
      <c r="AU322" s="109"/>
      <c r="AV322" s="109"/>
      <c r="AW322" s="109"/>
      <c r="AX322" s="35"/>
      <c r="AY322" s="35"/>
      <c r="AZ322" s="35"/>
      <c r="BA322" s="35"/>
      <c r="BB322" s="35"/>
      <c r="BC322" s="35"/>
      <c r="BD322" s="35"/>
      <c r="BE322" s="35"/>
    </row>
    <row r="323" spans="1:57" ht="14.45" customHeight="1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9"/>
      <c r="AS323" s="109"/>
      <c r="AT323" s="109"/>
      <c r="AU323" s="109"/>
      <c r="AV323" s="109"/>
      <c r="AW323" s="109"/>
      <c r="AX323" s="35"/>
      <c r="AY323" s="35"/>
      <c r="AZ323" s="35"/>
      <c r="BA323" s="35"/>
      <c r="BB323" s="35"/>
      <c r="BC323" s="35"/>
      <c r="BD323" s="35"/>
      <c r="BE323" s="35"/>
    </row>
    <row r="324" spans="1:57" ht="14.45" customHeight="1">
      <c r="A324" s="107" t="s">
        <v>321</v>
      </c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 t="s">
        <v>322</v>
      </c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8" t="s">
        <v>319</v>
      </c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9">
        <v>26</v>
      </c>
      <c r="AS324" s="109"/>
      <c r="AT324" s="109"/>
      <c r="AU324" s="109"/>
      <c r="AV324" s="109"/>
      <c r="AW324" s="109"/>
      <c r="AX324" s="35"/>
      <c r="AY324" s="35"/>
      <c r="AZ324" s="35"/>
      <c r="BA324" s="35"/>
      <c r="BB324" s="35"/>
      <c r="BC324" s="35"/>
      <c r="BD324" s="35"/>
      <c r="BE324" s="35"/>
    </row>
    <row r="325" spans="1:57" ht="1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9"/>
      <c r="AS325" s="109"/>
      <c r="AT325" s="109"/>
      <c r="AU325" s="109"/>
      <c r="AV325" s="109"/>
      <c r="AW325" s="109"/>
      <c r="AX325" s="35"/>
      <c r="AY325" s="35"/>
      <c r="AZ325" s="35"/>
      <c r="BA325" s="35"/>
      <c r="BB325" s="35"/>
      <c r="BC325" s="35"/>
      <c r="BD325" s="35"/>
      <c r="BE325" s="35"/>
    </row>
    <row r="326" spans="1:57" ht="14.45" customHeight="1">
      <c r="A326" s="107" t="s">
        <v>192</v>
      </c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 t="s">
        <v>323</v>
      </c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8" t="s">
        <v>290</v>
      </c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9">
        <v>9912</v>
      </c>
      <c r="AS326" s="109"/>
      <c r="AT326" s="109"/>
      <c r="AU326" s="109"/>
      <c r="AV326" s="109"/>
      <c r="AW326" s="109"/>
      <c r="AX326" s="35"/>
      <c r="AY326" s="35"/>
      <c r="AZ326" s="35"/>
      <c r="BA326" s="35"/>
      <c r="BB326" s="35"/>
      <c r="BC326" s="35"/>
      <c r="BD326" s="35"/>
      <c r="BE326" s="35"/>
    </row>
    <row r="327" spans="1:57" ht="1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9"/>
      <c r="AS327" s="109"/>
      <c r="AT327" s="109"/>
      <c r="AU327" s="109"/>
      <c r="AV327" s="109"/>
      <c r="AW327" s="109"/>
      <c r="AX327" s="35"/>
      <c r="AY327" s="35"/>
      <c r="AZ327" s="35"/>
      <c r="BA327" s="35"/>
      <c r="BB327" s="35"/>
      <c r="BC327" s="35"/>
      <c r="BD327" s="35"/>
      <c r="BE327" s="35"/>
    </row>
    <row r="328" spans="1:57" ht="14.45" customHeight="1">
      <c r="A328" s="107" t="s">
        <v>324</v>
      </c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 t="s">
        <v>325</v>
      </c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8" t="s">
        <v>326</v>
      </c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9">
        <v>13750</v>
      </c>
      <c r="AS328" s="109"/>
      <c r="AT328" s="109"/>
      <c r="AU328" s="109"/>
      <c r="AV328" s="109"/>
      <c r="AW328" s="109"/>
      <c r="AX328" s="35"/>
      <c r="AY328" s="35"/>
      <c r="AZ328" s="35"/>
      <c r="BA328" s="35"/>
      <c r="BB328" s="35"/>
      <c r="BC328" s="35"/>
      <c r="BD328" s="35"/>
      <c r="BE328" s="35"/>
    </row>
    <row r="329" spans="1:57" ht="1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9"/>
      <c r="AS329" s="109"/>
      <c r="AT329" s="109"/>
      <c r="AU329" s="109"/>
      <c r="AV329" s="109"/>
      <c r="AW329" s="109"/>
      <c r="AX329" s="35"/>
      <c r="AY329" s="35"/>
      <c r="AZ329" s="35"/>
      <c r="BA329" s="35"/>
      <c r="BB329" s="35"/>
      <c r="BC329" s="35"/>
      <c r="BD329" s="35"/>
      <c r="BE329" s="35"/>
    </row>
    <row r="330" spans="1:57" ht="14.45" customHeight="1">
      <c r="A330" s="107" t="s">
        <v>327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 t="s">
        <v>328</v>
      </c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8" t="s">
        <v>329</v>
      </c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9">
        <v>8000</v>
      </c>
      <c r="AS330" s="109"/>
      <c r="AT330" s="109"/>
      <c r="AU330" s="109"/>
      <c r="AV330" s="109"/>
      <c r="AW330" s="109"/>
      <c r="AX330" s="35"/>
      <c r="AY330" s="35"/>
      <c r="AZ330" s="35"/>
      <c r="BA330" s="35"/>
      <c r="BB330" s="35"/>
      <c r="BC330" s="35"/>
      <c r="BD330" s="35"/>
      <c r="BE330" s="35"/>
    </row>
    <row r="331" spans="1:57" ht="1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9"/>
      <c r="AS331" s="109"/>
      <c r="AT331" s="109"/>
      <c r="AU331" s="109"/>
      <c r="AV331" s="109"/>
      <c r="AW331" s="109"/>
      <c r="AX331" s="35"/>
      <c r="AY331" s="35"/>
      <c r="AZ331" s="35"/>
      <c r="BA331" s="35"/>
      <c r="BB331" s="35"/>
      <c r="BC331" s="35"/>
      <c r="BD331" s="35"/>
      <c r="BE331" s="35"/>
    </row>
    <row r="332" spans="1:57" ht="14.45" customHeight="1">
      <c r="A332" s="107" t="s">
        <v>330</v>
      </c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 t="s">
        <v>332</v>
      </c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8" t="s">
        <v>290</v>
      </c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9">
        <v>1500</v>
      </c>
      <c r="AS332" s="109"/>
      <c r="AT332" s="109"/>
      <c r="AU332" s="109"/>
      <c r="AV332" s="109"/>
      <c r="AW332" s="109"/>
      <c r="AX332" s="35"/>
      <c r="AY332" s="35"/>
      <c r="AZ332" s="35"/>
      <c r="BA332" s="35"/>
      <c r="BB332" s="35"/>
      <c r="BC332" s="35"/>
      <c r="BD332" s="35"/>
      <c r="BE332" s="35"/>
    </row>
    <row r="333" spans="1:57" ht="1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9"/>
      <c r="AS333" s="109"/>
      <c r="AT333" s="109"/>
      <c r="AU333" s="109"/>
      <c r="AV333" s="109"/>
      <c r="AW333" s="109"/>
      <c r="AX333" s="35"/>
      <c r="AY333" s="35"/>
      <c r="AZ333" s="35"/>
      <c r="BA333" s="35"/>
      <c r="BB333" s="35"/>
      <c r="BC333" s="35"/>
      <c r="BD333" s="35"/>
      <c r="BE333" s="35"/>
    </row>
    <row r="334" spans="1:57" ht="14.45" customHeight="1">
      <c r="A334" s="107" t="s">
        <v>333</v>
      </c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 t="s">
        <v>334</v>
      </c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8" t="s">
        <v>335</v>
      </c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9">
        <v>4100</v>
      </c>
      <c r="AS334" s="109"/>
      <c r="AT334" s="109"/>
      <c r="AU334" s="109"/>
      <c r="AV334" s="109"/>
      <c r="AW334" s="109"/>
      <c r="AX334" s="35"/>
      <c r="AY334" s="35"/>
      <c r="AZ334" s="35"/>
      <c r="BA334" s="35"/>
      <c r="BB334" s="35"/>
      <c r="BC334" s="35"/>
      <c r="BD334" s="35"/>
      <c r="BE334" s="35"/>
    </row>
    <row r="335" spans="1:57" ht="1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9"/>
      <c r="AS335" s="109"/>
      <c r="AT335" s="109"/>
      <c r="AU335" s="109"/>
      <c r="AV335" s="109"/>
      <c r="AW335" s="109"/>
      <c r="AX335" s="35"/>
      <c r="AY335" s="35"/>
      <c r="AZ335" s="35"/>
      <c r="BA335" s="35"/>
      <c r="BB335" s="35"/>
      <c r="BC335" s="35"/>
      <c r="BD335" s="35"/>
      <c r="BE335" s="35"/>
    </row>
    <row r="336" spans="1:57" ht="14.45" customHeight="1">
      <c r="A336" s="107" t="s">
        <v>336</v>
      </c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 t="s">
        <v>337</v>
      </c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8" t="s">
        <v>290</v>
      </c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9">
        <v>3750</v>
      </c>
      <c r="AS336" s="109"/>
      <c r="AT336" s="109"/>
      <c r="AU336" s="109"/>
      <c r="AV336" s="109"/>
      <c r="AW336" s="109"/>
      <c r="AX336" s="35"/>
      <c r="AY336" s="35"/>
      <c r="AZ336" s="35"/>
      <c r="BA336" s="35"/>
      <c r="BB336" s="35"/>
      <c r="BC336" s="35"/>
      <c r="BD336" s="35"/>
      <c r="BE336" s="35"/>
    </row>
    <row r="337" spans="1:57" ht="1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9"/>
      <c r="AS337" s="109"/>
      <c r="AT337" s="109"/>
      <c r="AU337" s="109"/>
      <c r="AV337" s="109"/>
      <c r="AW337" s="109"/>
      <c r="AX337" s="35"/>
      <c r="AY337" s="35"/>
      <c r="AZ337" s="35"/>
      <c r="BA337" s="35"/>
      <c r="BB337" s="35"/>
      <c r="BC337" s="35"/>
      <c r="BD337" s="35"/>
      <c r="BE337" s="35"/>
    </row>
    <row r="338" spans="1:57" ht="14.45" customHeight="1">
      <c r="A338" s="106" t="s">
        <v>338</v>
      </c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7" t="s">
        <v>339</v>
      </c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8" t="s">
        <v>290</v>
      </c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9">
        <v>13150</v>
      </c>
      <c r="AS338" s="109"/>
      <c r="AT338" s="109"/>
      <c r="AU338" s="109"/>
      <c r="AV338" s="109"/>
      <c r="AW338" s="109"/>
      <c r="AX338" s="35"/>
      <c r="AY338" s="35"/>
      <c r="AZ338" s="35"/>
      <c r="BA338" s="35"/>
      <c r="BB338" s="35"/>
      <c r="BC338" s="35"/>
      <c r="BD338" s="35"/>
      <c r="BE338" s="35"/>
    </row>
    <row r="339" spans="1:57" ht="15">
      <c r="A339" s="106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9"/>
      <c r="AS339" s="109"/>
      <c r="AT339" s="109"/>
      <c r="AU339" s="109"/>
      <c r="AV339" s="109"/>
      <c r="AW339" s="109"/>
      <c r="AX339" s="35"/>
      <c r="AY339" s="35"/>
      <c r="AZ339" s="35"/>
      <c r="BA339" s="35"/>
      <c r="BB339" s="35"/>
      <c r="BC339" s="35"/>
      <c r="BD339" s="35"/>
      <c r="BE339" s="35"/>
    </row>
    <row r="340" spans="1:57" ht="14.45" customHeight="1">
      <c r="A340" s="107" t="s">
        <v>340</v>
      </c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 t="s">
        <v>341</v>
      </c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8" t="s">
        <v>342</v>
      </c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>
        <v>39000</v>
      </c>
      <c r="AS340" s="108"/>
      <c r="AT340" s="108"/>
      <c r="AU340" s="108"/>
      <c r="AV340" s="108"/>
      <c r="AW340" s="108"/>
      <c r="AX340" s="35"/>
      <c r="AY340" s="35"/>
      <c r="AZ340" s="35"/>
      <c r="BA340" s="35"/>
      <c r="BB340" s="35"/>
      <c r="BC340" s="35"/>
      <c r="BD340" s="35"/>
      <c r="BE340" s="35"/>
    </row>
    <row r="341" spans="1:57" ht="1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35"/>
      <c r="AY341" s="35"/>
      <c r="AZ341" s="35"/>
      <c r="BA341" s="35"/>
      <c r="BB341" s="35"/>
      <c r="BC341" s="35"/>
      <c r="BD341" s="35"/>
      <c r="BE341" s="35"/>
    </row>
    <row r="342" spans="1:57" ht="14.45" customHeight="1">
      <c r="A342" s="107" t="s">
        <v>343</v>
      </c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 t="s">
        <v>344</v>
      </c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8" t="s">
        <v>290</v>
      </c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9">
        <v>4400</v>
      </c>
      <c r="AS342" s="109"/>
      <c r="AT342" s="109"/>
      <c r="AU342" s="109"/>
      <c r="AV342" s="109"/>
      <c r="AW342" s="109"/>
      <c r="AX342" s="35"/>
      <c r="AY342" s="35"/>
      <c r="AZ342" s="35"/>
      <c r="BA342" s="35"/>
      <c r="BB342" s="35"/>
      <c r="BC342" s="35"/>
      <c r="BD342" s="35"/>
      <c r="BE342" s="35"/>
    </row>
    <row r="343" spans="1:57" ht="1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9"/>
      <c r="AS343" s="109"/>
      <c r="AT343" s="109"/>
      <c r="AU343" s="109"/>
      <c r="AV343" s="109"/>
      <c r="AW343" s="109"/>
      <c r="AX343" s="35"/>
      <c r="AY343" s="35"/>
      <c r="AZ343" s="35"/>
      <c r="BA343" s="35"/>
      <c r="BB343" s="35"/>
      <c r="BC343" s="35"/>
      <c r="BD343" s="35"/>
      <c r="BE343" s="35"/>
    </row>
    <row r="344" spans="1:57" ht="14.45" customHeight="1">
      <c r="A344" s="107" t="s">
        <v>345</v>
      </c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6" t="s">
        <v>346</v>
      </c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8" t="s">
        <v>290</v>
      </c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9">
        <v>5959</v>
      </c>
      <c r="AS344" s="109"/>
      <c r="AT344" s="109"/>
      <c r="AU344" s="109"/>
      <c r="AV344" s="109"/>
      <c r="AW344" s="109"/>
      <c r="AX344" s="35"/>
      <c r="AY344" s="35"/>
      <c r="AZ344" s="35"/>
      <c r="BA344" s="35"/>
      <c r="BB344" s="35"/>
      <c r="BC344" s="35"/>
      <c r="BD344" s="35"/>
      <c r="BE344" s="35"/>
    </row>
    <row r="345" spans="1:57" ht="1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9"/>
      <c r="AS345" s="109"/>
      <c r="AT345" s="109"/>
      <c r="AU345" s="109"/>
      <c r="AV345" s="109"/>
      <c r="AW345" s="109"/>
      <c r="AX345" s="35"/>
      <c r="AY345" s="35"/>
      <c r="AZ345" s="35"/>
      <c r="BA345" s="35"/>
      <c r="BB345" s="35"/>
      <c r="BC345" s="35"/>
      <c r="BD345" s="35"/>
      <c r="BE345" s="35"/>
    </row>
    <row r="346" spans="1:57" ht="14.45" customHeight="1">
      <c r="A346" s="107" t="s">
        <v>347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 t="s">
        <v>348</v>
      </c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8" t="s">
        <v>349</v>
      </c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9">
        <v>1950</v>
      </c>
      <c r="AS346" s="109"/>
      <c r="AT346" s="109"/>
      <c r="AU346" s="109"/>
      <c r="AV346" s="109"/>
      <c r="AW346" s="109"/>
      <c r="AX346" s="35"/>
      <c r="AY346" s="35"/>
      <c r="AZ346" s="35"/>
      <c r="BA346" s="35"/>
      <c r="BB346" s="35"/>
      <c r="BC346" s="35"/>
      <c r="BD346" s="35"/>
      <c r="BE346" s="35"/>
    </row>
    <row r="347" spans="1:57" ht="1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9"/>
      <c r="AS347" s="109"/>
      <c r="AT347" s="109"/>
      <c r="AU347" s="109"/>
      <c r="AV347" s="109"/>
      <c r="AW347" s="109"/>
      <c r="AX347" s="35"/>
      <c r="AY347" s="35"/>
      <c r="AZ347" s="35"/>
      <c r="BA347" s="35"/>
      <c r="BB347" s="35"/>
      <c r="BC347" s="35"/>
      <c r="BD347" s="35"/>
      <c r="BE347" s="35"/>
    </row>
    <row r="348" spans="1:57" ht="14.45" customHeight="1">
      <c r="A348" s="107" t="s">
        <v>350</v>
      </c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 t="s">
        <v>351</v>
      </c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8" t="s">
        <v>290</v>
      </c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9">
        <v>3198</v>
      </c>
      <c r="AS348" s="109"/>
      <c r="AT348" s="109"/>
      <c r="AU348" s="109"/>
      <c r="AV348" s="109"/>
      <c r="AW348" s="109"/>
      <c r="AX348" s="35"/>
      <c r="AY348" s="35"/>
      <c r="AZ348" s="35"/>
      <c r="BA348" s="35"/>
      <c r="BB348" s="35"/>
      <c r="BC348" s="35"/>
      <c r="BD348" s="35"/>
      <c r="BE348" s="35"/>
    </row>
    <row r="349" spans="1:57" ht="1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9"/>
      <c r="AS349" s="109"/>
      <c r="AT349" s="109"/>
      <c r="AU349" s="109"/>
      <c r="AV349" s="109"/>
      <c r="AW349" s="109"/>
      <c r="AX349" s="35"/>
      <c r="AY349" s="35"/>
      <c r="AZ349" s="35"/>
      <c r="BA349" s="35"/>
      <c r="BB349" s="35"/>
      <c r="BC349" s="35"/>
      <c r="BD349" s="35"/>
      <c r="BE349" s="35"/>
    </row>
    <row r="350" spans="1:57" ht="14.45" customHeight="1">
      <c r="A350" s="107" t="s">
        <v>352</v>
      </c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 t="s">
        <v>353</v>
      </c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8" t="s">
        <v>290</v>
      </c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9">
        <v>34980</v>
      </c>
      <c r="AS350" s="109"/>
      <c r="AT350" s="109"/>
      <c r="AU350" s="109"/>
      <c r="AV350" s="109"/>
      <c r="AW350" s="109"/>
      <c r="AX350" s="35"/>
      <c r="AY350" s="35"/>
      <c r="AZ350" s="35"/>
      <c r="BA350" s="35"/>
      <c r="BB350" s="35"/>
      <c r="BC350" s="35"/>
      <c r="BD350" s="35"/>
      <c r="BE350" s="35"/>
    </row>
    <row r="351" spans="1:57" ht="1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9"/>
      <c r="AS351" s="109"/>
      <c r="AT351" s="109"/>
      <c r="AU351" s="109"/>
      <c r="AV351" s="109"/>
      <c r="AW351" s="109"/>
      <c r="AX351" s="35"/>
      <c r="AY351" s="35"/>
      <c r="AZ351" s="35"/>
      <c r="BA351" s="35"/>
      <c r="BB351" s="35"/>
      <c r="BC351" s="35"/>
      <c r="BD351" s="35"/>
      <c r="BE351" s="35"/>
    </row>
    <row r="352" spans="1:57" ht="14.45" customHeight="1">
      <c r="A352" s="107" t="s">
        <v>354</v>
      </c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6" t="s">
        <v>355</v>
      </c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8" t="s">
        <v>290</v>
      </c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9">
        <v>34980</v>
      </c>
      <c r="AS352" s="109"/>
      <c r="AT352" s="109"/>
      <c r="AU352" s="109"/>
      <c r="AV352" s="109"/>
      <c r="AW352" s="109"/>
      <c r="AX352" s="35"/>
      <c r="AY352" s="35"/>
      <c r="AZ352" s="35"/>
      <c r="BA352" s="35"/>
      <c r="BB352" s="35"/>
      <c r="BC352" s="35"/>
      <c r="BD352" s="35"/>
      <c r="BE352" s="35"/>
    </row>
    <row r="353" spans="1:57" ht="1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9"/>
      <c r="AS353" s="109"/>
      <c r="AT353" s="109"/>
      <c r="AU353" s="109"/>
      <c r="AV353" s="109"/>
      <c r="AW353" s="109"/>
      <c r="AX353" s="35"/>
      <c r="AY353" s="35"/>
      <c r="AZ353" s="35"/>
      <c r="BA353" s="35"/>
      <c r="BB353" s="35"/>
      <c r="BC353" s="35"/>
      <c r="BD353" s="35"/>
      <c r="BE353" s="35"/>
    </row>
    <row r="354" spans="1:57" ht="14.45" customHeight="1">
      <c r="A354" s="107" t="s">
        <v>352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6" t="s">
        <v>356</v>
      </c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8" t="s">
        <v>290</v>
      </c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9">
        <v>34980</v>
      </c>
      <c r="AS354" s="109"/>
      <c r="AT354" s="109"/>
      <c r="AU354" s="109"/>
      <c r="AV354" s="109"/>
      <c r="AW354" s="109"/>
      <c r="AX354" s="35"/>
      <c r="AY354" s="35"/>
      <c r="AZ354" s="35"/>
      <c r="BA354" s="35"/>
      <c r="BB354" s="35"/>
      <c r="BC354" s="35"/>
      <c r="BD354" s="35"/>
      <c r="BE354" s="35"/>
    </row>
    <row r="355" spans="1:57" ht="1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9"/>
      <c r="AS355" s="109"/>
      <c r="AT355" s="109"/>
      <c r="AU355" s="109"/>
      <c r="AV355" s="109"/>
      <c r="AW355" s="109"/>
      <c r="AX355" s="35"/>
      <c r="AY355" s="35"/>
      <c r="AZ355" s="35"/>
      <c r="BA355" s="35"/>
      <c r="BB355" s="35"/>
      <c r="BC355" s="35"/>
      <c r="BD355" s="35"/>
      <c r="BE355" s="35"/>
    </row>
    <row r="356" spans="1:57" ht="14.45" customHeight="1">
      <c r="A356" s="107" t="s">
        <v>357</v>
      </c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 t="s">
        <v>358</v>
      </c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8" t="s">
        <v>290</v>
      </c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9">
        <v>4700</v>
      </c>
      <c r="AS356" s="109"/>
      <c r="AT356" s="109"/>
      <c r="AU356" s="109"/>
      <c r="AV356" s="109"/>
      <c r="AW356" s="109"/>
      <c r="AX356" s="35"/>
      <c r="AY356" s="35"/>
      <c r="AZ356" s="35"/>
      <c r="BA356" s="35"/>
      <c r="BB356" s="35"/>
      <c r="BC356" s="35"/>
      <c r="BD356" s="35"/>
      <c r="BE356" s="35"/>
    </row>
    <row r="357" spans="1:57" ht="1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9"/>
      <c r="AS357" s="109"/>
      <c r="AT357" s="109"/>
      <c r="AU357" s="109"/>
      <c r="AV357" s="109"/>
      <c r="AW357" s="109"/>
      <c r="AX357" s="35"/>
      <c r="AY357" s="35"/>
      <c r="AZ357" s="35"/>
      <c r="BA357" s="35"/>
      <c r="BB357" s="35"/>
      <c r="BC357" s="35"/>
      <c r="BD357" s="35"/>
      <c r="BE357" s="35"/>
    </row>
    <row r="358" spans="1:57" ht="14.45" customHeight="1">
      <c r="A358" s="107" t="s">
        <v>359</v>
      </c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 t="s">
        <v>360</v>
      </c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8" t="s">
        <v>290</v>
      </c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9">
        <v>14377</v>
      </c>
      <c r="AS358" s="109"/>
      <c r="AT358" s="109"/>
      <c r="AU358" s="109"/>
      <c r="AV358" s="109"/>
      <c r="AW358" s="109"/>
      <c r="AX358" s="35"/>
      <c r="AY358" s="35"/>
      <c r="AZ358" s="35"/>
      <c r="BA358" s="35"/>
      <c r="BB358" s="35"/>
      <c r="BC358" s="35"/>
      <c r="BD358" s="35"/>
      <c r="BE358" s="35"/>
    </row>
    <row r="359" spans="1:57" ht="1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9"/>
      <c r="AS359" s="109"/>
      <c r="AT359" s="109"/>
      <c r="AU359" s="109"/>
      <c r="AV359" s="109"/>
      <c r="AW359" s="109"/>
      <c r="AX359" s="35"/>
      <c r="AY359" s="35"/>
      <c r="AZ359" s="35"/>
      <c r="BA359" s="35"/>
      <c r="BB359" s="35"/>
      <c r="BC359" s="35"/>
      <c r="BD359" s="35"/>
      <c r="BE359" s="35"/>
    </row>
    <row r="360" spans="1:57" ht="14.45" customHeight="1">
      <c r="A360" s="107" t="s">
        <v>215</v>
      </c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 t="s">
        <v>361</v>
      </c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8" t="s">
        <v>290</v>
      </c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9">
        <v>7280</v>
      </c>
      <c r="AS360" s="109"/>
      <c r="AT360" s="109"/>
      <c r="AU360" s="109"/>
      <c r="AV360" s="109"/>
      <c r="AW360" s="109"/>
      <c r="AX360" s="35"/>
      <c r="AY360" s="35"/>
      <c r="AZ360" s="35"/>
      <c r="BA360" s="35"/>
      <c r="BB360" s="35"/>
      <c r="BC360" s="35"/>
      <c r="BD360" s="35"/>
      <c r="BE360" s="35"/>
    </row>
    <row r="361" spans="1:57" ht="1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9"/>
      <c r="AS361" s="109"/>
      <c r="AT361" s="109"/>
      <c r="AU361" s="109"/>
      <c r="AV361" s="109"/>
      <c r="AW361" s="109"/>
      <c r="AX361" s="35"/>
      <c r="AY361" s="35"/>
      <c r="AZ361" s="35"/>
      <c r="BA361" s="35"/>
      <c r="BB361" s="35"/>
      <c r="BC361" s="35"/>
      <c r="BD361" s="35"/>
      <c r="BE361" s="35"/>
    </row>
    <row r="362" spans="1:57" ht="14.45" customHeight="1">
      <c r="A362" s="107" t="s">
        <v>362</v>
      </c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6" t="s">
        <v>363</v>
      </c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8" t="s">
        <v>364</v>
      </c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9">
        <v>4100</v>
      </c>
      <c r="AS362" s="109"/>
      <c r="AT362" s="109"/>
      <c r="AU362" s="109"/>
      <c r="AV362" s="109"/>
      <c r="AW362" s="109"/>
      <c r="AX362" s="35"/>
      <c r="AY362" s="35"/>
      <c r="AZ362" s="35"/>
      <c r="BA362" s="35"/>
      <c r="BB362" s="35"/>
      <c r="BC362" s="35"/>
      <c r="BD362" s="35"/>
      <c r="BE362" s="35"/>
    </row>
    <row r="363" spans="1:57" ht="1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9"/>
      <c r="AS363" s="109"/>
      <c r="AT363" s="109"/>
      <c r="AU363" s="109"/>
      <c r="AV363" s="109"/>
      <c r="AW363" s="109"/>
      <c r="AX363" s="35"/>
      <c r="AY363" s="35"/>
      <c r="AZ363" s="35"/>
      <c r="BA363" s="35"/>
      <c r="BB363" s="35"/>
      <c r="BC363" s="35"/>
      <c r="BD363" s="35"/>
      <c r="BE363" s="35"/>
    </row>
    <row r="364" spans="1:57" ht="14.45" customHeight="1">
      <c r="A364" s="107" t="s">
        <v>365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 t="s">
        <v>366</v>
      </c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8" t="s">
        <v>287</v>
      </c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9">
        <v>2340</v>
      </c>
      <c r="AS364" s="109"/>
      <c r="AT364" s="109"/>
      <c r="AU364" s="109"/>
      <c r="AV364" s="109"/>
      <c r="AW364" s="109"/>
      <c r="AX364" s="35"/>
      <c r="AY364" s="35"/>
      <c r="AZ364" s="35"/>
      <c r="BA364" s="35"/>
      <c r="BB364" s="35"/>
      <c r="BC364" s="35"/>
      <c r="BD364" s="35"/>
      <c r="BE364" s="35"/>
    </row>
    <row r="365" spans="1:57" ht="1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9"/>
      <c r="AS365" s="109"/>
      <c r="AT365" s="109"/>
      <c r="AU365" s="109"/>
      <c r="AV365" s="109"/>
      <c r="AW365" s="109"/>
      <c r="AX365" s="35"/>
      <c r="AY365" s="35"/>
      <c r="AZ365" s="35"/>
      <c r="BA365" s="35"/>
      <c r="BB365" s="35"/>
      <c r="BC365" s="35"/>
      <c r="BD365" s="35"/>
      <c r="BE365" s="35"/>
    </row>
    <row r="366" spans="1:57" ht="14.45" customHeight="1">
      <c r="A366" s="107" t="s">
        <v>367</v>
      </c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 t="s">
        <v>368</v>
      </c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8" t="s">
        <v>290</v>
      </c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9">
        <v>1200</v>
      </c>
      <c r="AS366" s="109"/>
      <c r="AT366" s="109"/>
      <c r="AU366" s="109"/>
      <c r="AV366" s="109"/>
      <c r="AW366" s="109"/>
      <c r="AX366" s="35"/>
      <c r="AY366" s="35"/>
      <c r="AZ366" s="35"/>
      <c r="BA366" s="35"/>
      <c r="BB366" s="35"/>
      <c r="BC366" s="35"/>
      <c r="BD366" s="35"/>
      <c r="BE366" s="35"/>
    </row>
    <row r="367" spans="1:57" ht="1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9"/>
      <c r="AS367" s="109"/>
      <c r="AT367" s="109"/>
      <c r="AU367" s="109"/>
      <c r="AV367" s="109"/>
      <c r="AW367" s="109"/>
      <c r="AX367" s="35"/>
      <c r="AY367" s="35"/>
      <c r="AZ367" s="35"/>
      <c r="BA367" s="35"/>
      <c r="BB367" s="35"/>
      <c r="BC367" s="35"/>
      <c r="BD367" s="35"/>
      <c r="BE367" s="35"/>
    </row>
    <row r="368" spans="1:57" ht="14.45" customHeight="1">
      <c r="A368" s="107" t="s">
        <v>367</v>
      </c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 t="s">
        <v>369</v>
      </c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8" t="s">
        <v>290</v>
      </c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9">
        <v>1750</v>
      </c>
      <c r="AS368" s="109"/>
      <c r="AT368" s="109"/>
      <c r="AU368" s="109"/>
      <c r="AV368" s="109"/>
      <c r="AW368" s="109"/>
      <c r="AX368" s="35"/>
      <c r="AY368" s="35"/>
      <c r="AZ368" s="35"/>
      <c r="BA368" s="35"/>
      <c r="BB368" s="35"/>
      <c r="BC368" s="35"/>
      <c r="BD368" s="35"/>
      <c r="BE368" s="35"/>
    </row>
    <row r="369" spans="1:57" ht="1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9"/>
      <c r="AS369" s="109"/>
      <c r="AT369" s="109"/>
      <c r="AU369" s="109"/>
      <c r="AV369" s="109"/>
      <c r="AW369" s="109"/>
      <c r="AX369" s="35"/>
      <c r="AY369" s="35"/>
      <c r="AZ369" s="35"/>
      <c r="BA369" s="35"/>
      <c r="BB369" s="35"/>
      <c r="BC369" s="35"/>
      <c r="BD369" s="35"/>
      <c r="BE369" s="35"/>
    </row>
    <row r="370" spans="1:57" ht="14.45" customHeight="1">
      <c r="A370" s="107" t="s">
        <v>370</v>
      </c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 t="s">
        <v>371</v>
      </c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8" t="s">
        <v>290</v>
      </c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9">
        <v>23790</v>
      </c>
      <c r="AS370" s="109"/>
      <c r="AT370" s="109"/>
      <c r="AU370" s="109"/>
      <c r="AV370" s="109"/>
      <c r="AW370" s="109"/>
      <c r="AX370" s="35"/>
      <c r="AY370" s="35"/>
      <c r="AZ370" s="35"/>
      <c r="BA370" s="35"/>
      <c r="BB370" s="35"/>
      <c r="BC370" s="35"/>
      <c r="BD370" s="35"/>
      <c r="BE370" s="35"/>
    </row>
    <row r="371" spans="1:57" ht="1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9"/>
      <c r="AS371" s="109"/>
      <c r="AT371" s="109"/>
      <c r="AU371" s="109"/>
      <c r="AV371" s="109"/>
      <c r="AW371" s="109"/>
      <c r="AX371" s="35"/>
      <c r="AY371" s="35"/>
      <c r="AZ371" s="35"/>
      <c r="BA371" s="35"/>
      <c r="BB371" s="35"/>
      <c r="BC371" s="35"/>
      <c r="BD371" s="35"/>
      <c r="BE371" s="35"/>
    </row>
    <row r="372" spans="1:57" ht="14.45" customHeight="1">
      <c r="A372" s="107" t="s">
        <v>372</v>
      </c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 t="s">
        <v>373</v>
      </c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8" t="s">
        <v>290</v>
      </c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9">
        <v>2250</v>
      </c>
      <c r="AS372" s="109"/>
      <c r="AT372" s="109"/>
      <c r="AU372" s="109"/>
      <c r="AV372" s="109"/>
      <c r="AW372" s="109"/>
      <c r="AX372" s="35"/>
      <c r="AY372" s="35"/>
      <c r="AZ372" s="35"/>
      <c r="BA372" s="35"/>
      <c r="BB372" s="35"/>
      <c r="BC372" s="35"/>
      <c r="BD372" s="35"/>
      <c r="BE372" s="35"/>
    </row>
    <row r="373" spans="1:57" ht="1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9"/>
      <c r="AS373" s="109"/>
      <c r="AT373" s="109"/>
      <c r="AU373" s="109"/>
      <c r="AV373" s="109"/>
      <c r="AW373" s="109"/>
      <c r="AX373" s="35"/>
      <c r="AY373" s="35"/>
      <c r="AZ373" s="35"/>
      <c r="BA373" s="35"/>
      <c r="BB373" s="35"/>
      <c r="BC373" s="35"/>
      <c r="BD373" s="35"/>
      <c r="BE373" s="35"/>
    </row>
    <row r="374" spans="1:57" ht="14.45" customHeight="1">
      <c r="A374" s="107" t="s">
        <v>258</v>
      </c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 t="s">
        <v>257</v>
      </c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8" t="s">
        <v>290</v>
      </c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9">
        <v>32200</v>
      </c>
      <c r="AS374" s="109"/>
      <c r="AT374" s="109"/>
      <c r="AU374" s="109"/>
      <c r="AV374" s="109"/>
      <c r="AW374" s="109"/>
      <c r="AX374" s="35"/>
      <c r="AY374" s="35"/>
      <c r="AZ374" s="35"/>
      <c r="BA374" s="35"/>
      <c r="BB374" s="35"/>
      <c r="BC374" s="35"/>
      <c r="BD374" s="35"/>
      <c r="BE374" s="35"/>
    </row>
    <row r="375" spans="1:57" ht="1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9"/>
      <c r="AS375" s="109"/>
      <c r="AT375" s="109"/>
      <c r="AU375" s="109"/>
      <c r="AV375" s="109"/>
      <c r="AW375" s="109"/>
      <c r="AX375" s="35"/>
      <c r="AY375" s="35"/>
      <c r="AZ375" s="35"/>
      <c r="BA375" s="35"/>
      <c r="BB375" s="35"/>
      <c r="BC375" s="35"/>
      <c r="BD375" s="35"/>
      <c r="BE375" s="35"/>
    </row>
    <row r="376" spans="1:57" ht="14.45" customHeight="1">
      <c r="A376" s="107" t="s">
        <v>375</v>
      </c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 t="s">
        <v>376</v>
      </c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8" t="s">
        <v>290</v>
      </c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9">
        <v>32950</v>
      </c>
      <c r="AS376" s="109"/>
      <c r="AT376" s="109"/>
      <c r="AU376" s="109"/>
      <c r="AV376" s="109"/>
      <c r="AW376" s="109"/>
      <c r="AX376" s="35"/>
      <c r="AY376" s="35"/>
      <c r="AZ376" s="35"/>
      <c r="BA376" s="35"/>
      <c r="BB376" s="35"/>
      <c r="BC376" s="35"/>
      <c r="BD376" s="35"/>
      <c r="BE376" s="35"/>
    </row>
    <row r="377" spans="1:57" ht="1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9"/>
      <c r="AS377" s="109"/>
      <c r="AT377" s="109"/>
      <c r="AU377" s="109"/>
      <c r="AV377" s="109"/>
      <c r="AW377" s="109"/>
      <c r="AX377" s="35"/>
      <c r="AY377" s="35"/>
      <c r="AZ377" s="35"/>
      <c r="BA377" s="35"/>
      <c r="BB377" s="35"/>
      <c r="BC377" s="35"/>
      <c r="BD377" s="35"/>
      <c r="BE377" s="35"/>
    </row>
    <row r="378" spans="1:57" ht="14.45" customHeight="1">
      <c r="A378" s="107" t="s">
        <v>377</v>
      </c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 t="s">
        <v>378</v>
      </c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8" t="s">
        <v>342</v>
      </c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9">
        <v>65000</v>
      </c>
      <c r="AS378" s="109"/>
      <c r="AT378" s="109"/>
      <c r="AU378" s="109"/>
      <c r="AV378" s="109"/>
      <c r="AW378" s="109"/>
      <c r="AX378" s="35"/>
      <c r="AY378" s="35"/>
      <c r="AZ378" s="35"/>
      <c r="BA378" s="35"/>
      <c r="BB378" s="35"/>
      <c r="BC378" s="35"/>
      <c r="BD378" s="35"/>
      <c r="BE378" s="35"/>
    </row>
    <row r="379" spans="1:57" ht="1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9"/>
      <c r="AS379" s="109"/>
      <c r="AT379" s="109"/>
      <c r="AU379" s="109"/>
      <c r="AV379" s="109"/>
      <c r="AW379" s="109"/>
      <c r="AX379" s="35"/>
      <c r="AY379" s="35"/>
      <c r="AZ379" s="35"/>
      <c r="BA379" s="35"/>
      <c r="BB379" s="35"/>
      <c r="BC379" s="35"/>
      <c r="BD379" s="35"/>
      <c r="BE379" s="35"/>
    </row>
    <row r="380" spans="1:57" ht="14.45" customHeight="1">
      <c r="A380" s="107" t="s">
        <v>227</v>
      </c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 t="s">
        <v>379</v>
      </c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8" t="s">
        <v>290</v>
      </c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9">
        <v>3200</v>
      </c>
      <c r="AS380" s="109"/>
      <c r="AT380" s="109"/>
      <c r="AU380" s="109"/>
      <c r="AV380" s="109"/>
      <c r="AW380" s="109"/>
      <c r="AX380" s="35"/>
      <c r="AY380" s="35"/>
      <c r="AZ380" s="35"/>
      <c r="BA380" s="35"/>
      <c r="BB380" s="35"/>
      <c r="BC380" s="35"/>
      <c r="BD380" s="35"/>
      <c r="BE380" s="35"/>
    </row>
    <row r="381" spans="1:57" ht="1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9"/>
      <c r="AS381" s="109"/>
      <c r="AT381" s="109"/>
      <c r="AU381" s="109"/>
      <c r="AV381" s="109"/>
      <c r="AW381" s="109"/>
      <c r="AX381" s="35"/>
      <c r="AY381" s="35"/>
      <c r="AZ381" s="35"/>
      <c r="BA381" s="35"/>
      <c r="BB381" s="35"/>
      <c r="BC381" s="35"/>
      <c r="BD381" s="35"/>
      <c r="BE381" s="35"/>
    </row>
    <row r="382" spans="1:57" ht="14.45" customHeight="1">
      <c r="A382" s="107" t="s">
        <v>380</v>
      </c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 t="s">
        <v>381</v>
      </c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8" t="s">
        <v>290</v>
      </c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9">
        <v>3200</v>
      </c>
      <c r="AS382" s="109"/>
      <c r="AT382" s="109"/>
      <c r="AU382" s="109"/>
      <c r="AV382" s="109"/>
      <c r="AW382" s="109"/>
      <c r="AX382" s="35"/>
      <c r="AY382" s="35"/>
      <c r="AZ382" s="35"/>
      <c r="BA382" s="35"/>
      <c r="BB382" s="35"/>
      <c r="BC382" s="35"/>
      <c r="BD382" s="35"/>
      <c r="BE382" s="35"/>
    </row>
    <row r="383" spans="1:57" ht="1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9"/>
      <c r="AS383" s="109"/>
      <c r="AT383" s="109"/>
      <c r="AU383" s="109"/>
      <c r="AV383" s="109"/>
      <c r="AW383" s="109"/>
      <c r="AX383" s="35"/>
      <c r="AY383" s="35"/>
      <c r="AZ383" s="35"/>
      <c r="BA383" s="35"/>
      <c r="BB383" s="35"/>
      <c r="BC383" s="35"/>
      <c r="BD383" s="35"/>
      <c r="BE383" s="35"/>
    </row>
    <row r="384" spans="1:57" ht="14.45" customHeight="1">
      <c r="A384" s="107" t="s">
        <v>382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 t="s">
        <v>383</v>
      </c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8" t="s">
        <v>290</v>
      </c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9">
        <v>250</v>
      </c>
      <c r="AS384" s="109"/>
      <c r="AT384" s="109"/>
      <c r="AU384" s="109"/>
      <c r="AV384" s="109"/>
      <c r="AW384" s="109"/>
      <c r="AX384" s="35"/>
      <c r="AY384" s="35"/>
      <c r="AZ384" s="35"/>
      <c r="BA384" s="35"/>
      <c r="BB384" s="35"/>
      <c r="BC384" s="35"/>
      <c r="BD384" s="35"/>
      <c r="BE384" s="35"/>
    </row>
    <row r="385" spans="1:57" ht="1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9"/>
      <c r="AS385" s="109"/>
      <c r="AT385" s="109"/>
      <c r="AU385" s="109"/>
      <c r="AV385" s="109"/>
      <c r="AW385" s="109"/>
      <c r="AX385" s="35"/>
      <c r="AY385" s="35"/>
      <c r="AZ385" s="35"/>
      <c r="BA385" s="35"/>
      <c r="BB385" s="35"/>
      <c r="BC385" s="35"/>
      <c r="BD385" s="35"/>
      <c r="BE385" s="35"/>
    </row>
    <row r="386" spans="1:57" ht="14.45" customHeight="1">
      <c r="A386" s="107" t="s">
        <v>386</v>
      </c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 t="s">
        <v>384</v>
      </c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8" t="s">
        <v>385</v>
      </c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9">
        <v>460</v>
      </c>
      <c r="AS386" s="109"/>
      <c r="AT386" s="109"/>
      <c r="AU386" s="109"/>
      <c r="AV386" s="109"/>
      <c r="AW386" s="109"/>
      <c r="AX386" s="35"/>
      <c r="AY386" s="35"/>
      <c r="AZ386" s="35"/>
      <c r="BA386" s="35"/>
      <c r="BB386" s="35"/>
      <c r="BC386" s="35"/>
      <c r="BD386" s="35"/>
      <c r="BE386" s="35"/>
    </row>
    <row r="387" spans="1:57" ht="1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9"/>
      <c r="AS387" s="109"/>
      <c r="AT387" s="109"/>
      <c r="AU387" s="109"/>
      <c r="AV387" s="109"/>
      <c r="AW387" s="109"/>
      <c r="AX387" s="35"/>
      <c r="AY387" s="35"/>
      <c r="AZ387" s="35"/>
      <c r="BA387" s="35"/>
      <c r="BB387" s="35"/>
      <c r="BC387" s="35"/>
      <c r="BD387" s="35"/>
      <c r="BE387" s="35"/>
    </row>
    <row r="388" spans="1:57" ht="14.45" customHeight="1">
      <c r="A388" s="107" t="s">
        <v>388</v>
      </c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 t="s">
        <v>387</v>
      </c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8" t="s">
        <v>389</v>
      </c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9">
        <v>470</v>
      </c>
      <c r="AS388" s="109"/>
      <c r="AT388" s="109"/>
      <c r="AU388" s="109"/>
      <c r="AV388" s="109"/>
      <c r="AW388" s="109"/>
      <c r="AX388" s="35"/>
      <c r="AY388" s="35"/>
      <c r="AZ388" s="35"/>
      <c r="BA388" s="35"/>
      <c r="BB388" s="35"/>
      <c r="BC388" s="35"/>
      <c r="BD388" s="35"/>
      <c r="BE388" s="35"/>
    </row>
    <row r="389" spans="1:57" ht="1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9"/>
      <c r="AS389" s="109"/>
      <c r="AT389" s="109"/>
      <c r="AU389" s="109"/>
      <c r="AV389" s="109"/>
      <c r="AW389" s="109"/>
      <c r="AX389" s="35"/>
      <c r="AY389" s="35"/>
      <c r="AZ389" s="35"/>
      <c r="BA389" s="35"/>
      <c r="BB389" s="35"/>
      <c r="BC389" s="35"/>
      <c r="BD389" s="35"/>
      <c r="BE389" s="35"/>
    </row>
    <row r="390" spans="1:57" ht="14.45" customHeight="1">
      <c r="A390" s="106" t="s">
        <v>390</v>
      </c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7" t="s">
        <v>391</v>
      </c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8" t="s">
        <v>290</v>
      </c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9">
        <v>650</v>
      </c>
      <c r="AS390" s="109"/>
      <c r="AT390" s="109"/>
      <c r="AU390" s="109"/>
      <c r="AV390" s="109"/>
      <c r="AW390" s="109"/>
      <c r="AX390" s="35"/>
      <c r="AY390" s="35"/>
      <c r="AZ390" s="35"/>
      <c r="BA390" s="35"/>
      <c r="BB390" s="35"/>
      <c r="BC390" s="35"/>
      <c r="BD390" s="35"/>
      <c r="BE390" s="35"/>
    </row>
    <row r="391" spans="1:57" ht="15">
      <c r="A391" s="106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9"/>
      <c r="AS391" s="109"/>
      <c r="AT391" s="109"/>
      <c r="AU391" s="109"/>
      <c r="AV391" s="109"/>
      <c r="AW391" s="109"/>
      <c r="AX391" s="35"/>
      <c r="AY391" s="35"/>
      <c r="AZ391" s="35"/>
      <c r="BA391" s="35"/>
      <c r="BB391" s="35"/>
      <c r="BC391" s="35"/>
      <c r="BD391" s="35"/>
      <c r="BE391" s="35"/>
    </row>
    <row r="392" spans="1:57" ht="14.45" customHeight="1">
      <c r="A392" s="106" t="s">
        <v>392</v>
      </c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7" t="s">
        <v>393</v>
      </c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8" t="s">
        <v>394</v>
      </c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9">
        <v>400</v>
      </c>
      <c r="AS392" s="109"/>
      <c r="AT392" s="109"/>
      <c r="AU392" s="109"/>
      <c r="AV392" s="109"/>
      <c r="AW392" s="109"/>
      <c r="AX392" s="35"/>
      <c r="AY392" s="35"/>
      <c r="AZ392" s="35"/>
      <c r="BA392" s="35"/>
      <c r="BB392" s="35"/>
      <c r="BC392" s="35"/>
      <c r="BD392" s="35"/>
      <c r="BE392" s="35"/>
    </row>
    <row r="393" spans="1:57" ht="15">
      <c r="A393" s="106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9"/>
      <c r="AS393" s="109"/>
      <c r="AT393" s="109"/>
      <c r="AU393" s="109"/>
      <c r="AV393" s="109"/>
      <c r="AW393" s="109"/>
      <c r="AX393" s="35"/>
      <c r="AY393" s="35"/>
      <c r="AZ393" s="35"/>
      <c r="BA393" s="35"/>
      <c r="BB393" s="35"/>
      <c r="BC393" s="35"/>
      <c r="BD393" s="35"/>
      <c r="BE393" s="35"/>
    </row>
    <row r="394" spans="1:57" ht="14.45" customHeight="1">
      <c r="A394" s="106" t="s">
        <v>398</v>
      </c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7" t="s">
        <v>399</v>
      </c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8" t="s">
        <v>394</v>
      </c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9">
        <v>240</v>
      </c>
      <c r="AS394" s="109"/>
      <c r="AT394" s="109"/>
      <c r="AU394" s="109"/>
      <c r="AV394" s="109"/>
      <c r="AW394" s="109"/>
      <c r="AX394" s="35"/>
      <c r="AY394" s="35"/>
      <c r="AZ394" s="35"/>
      <c r="BA394" s="35"/>
      <c r="BB394" s="35"/>
      <c r="BC394" s="35"/>
      <c r="BD394" s="35"/>
      <c r="BE394" s="35"/>
    </row>
    <row r="395" spans="1:57" ht="15">
      <c r="A395" s="106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9"/>
      <c r="AS395" s="109"/>
      <c r="AT395" s="109"/>
      <c r="AU395" s="109"/>
      <c r="AV395" s="109"/>
      <c r="AW395" s="109"/>
      <c r="AX395" s="35"/>
      <c r="AY395" s="35"/>
      <c r="AZ395" s="35"/>
      <c r="BA395" s="35"/>
      <c r="BB395" s="35"/>
      <c r="BC395" s="35"/>
      <c r="BD395" s="35"/>
      <c r="BE395" s="35"/>
    </row>
    <row r="396" spans="1:57" ht="14.45" customHeight="1">
      <c r="A396" s="106" t="s">
        <v>400</v>
      </c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7" t="s">
        <v>401</v>
      </c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8" t="s">
        <v>290</v>
      </c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9">
        <v>23150</v>
      </c>
      <c r="AS396" s="109"/>
      <c r="AT396" s="109"/>
      <c r="AU396" s="109"/>
      <c r="AV396" s="109"/>
      <c r="AW396" s="109"/>
      <c r="AX396" s="35"/>
      <c r="AY396" s="35"/>
      <c r="AZ396" s="35"/>
      <c r="BA396" s="35"/>
      <c r="BB396" s="35"/>
      <c r="BC396" s="35"/>
      <c r="BD396" s="35"/>
      <c r="BE396" s="35"/>
    </row>
    <row r="397" spans="1:57" ht="15">
      <c r="A397" s="106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9"/>
      <c r="AS397" s="109"/>
      <c r="AT397" s="109"/>
      <c r="AU397" s="109"/>
      <c r="AV397" s="109"/>
      <c r="AW397" s="109"/>
      <c r="AX397" s="35"/>
      <c r="AY397" s="35"/>
      <c r="AZ397" s="35"/>
      <c r="BA397" s="35"/>
      <c r="BB397" s="35"/>
      <c r="BC397" s="35"/>
      <c r="BD397" s="35"/>
      <c r="BE397" s="35"/>
    </row>
    <row r="398" spans="1:57" ht="14.45" customHeight="1">
      <c r="A398" s="106" t="s">
        <v>402</v>
      </c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7" t="s">
        <v>403</v>
      </c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8" t="s">
        <v>290</v>
      </c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9">
        <v>23250</v>
      </c>
      <c r="AS398" s="109"/>
      <c r="AT398" s="109"/>
      <c r="AU398" s="109"/>
      <c r="AV398" s="109"/>
      <c r="AW398" s="109"/>
      <c r="AX398" s="35"/>
      <c r="AY398" s="35"/>
      <c r="AZ398" s="35"/>
      <c r="BA398" s="35"/>
      <c r="BB398" s="35"/>
      <c r="BC398" s="35"/>
      <c r="BD398" s="35"/>
      <c r="BE398" s="35"/>
    </row>
    <row r="399" spans="1:57" ht="1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9"/>
      <c r="AS399" s="109"/>
      <c r="AT399" s="109"/>
      <c r="AU399" s="109"/>
      <c r="AV399" s="109"/>
      <c r="AW399" s="109"/>
      <c r="AX399" s="35"/>
      <c r="AY399" s="35"/>
      <c r="AZ399" s="35"/>
      <c r="BA399" s="35"/>
      <c r="BB399" s="35"/>
      <c r="BC399" s="35"/>
      <c r="BD399" s="35"/>
      <c r="BE399" s="35"/>
    </row>
    <row r="400" spans="1:57" ht="14.45" customHeight="1">
      <c r="A400" s="106" t="s">
        <v>404</v>
      </c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7" t="s">
        <v>405</v>
      </c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8" t="s">
        <v>290</v>
      </c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9">
        <v>25950</v>
      </c>
      <c r="AS400" s="109"/>
      <c r="AT400" s="109"/>
      <c r="AU400" s="109"/>
      <c r="AV400" s="109"/>
      <c r="AW400" s="109"/>
      <c r="AX400" s="35"/>
      <c r="AY400" s="35"/>
      <c r="AZ400" s="35"/>
      <c r="BA400" s="35"/>
      <c r="BB400" s="35"/>
      <c r="BC400" s="35"/>
      <c r="BD400" s="35"/>
      <c r="BE400" s="35"/>
    </row>
    <row r="401" spans="1:57" ht="15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9"/>
      <c r="AS401" s="109"/>
      <c r="AT401" s="109"/>
      <c r="AU401" s="109"/>
      <c r="AV401" s="109"/>
      <c r="AW401" s="109"/>
      <c r="AX401" s="35"/>
      <c r="AY401" s="35"/>
      <c r="AZ401" s="35"/>
      <c r="BA401" s="35"/>
      <c r="BB401" s="35"/>
      <c r="BC401" s="35"/>
      <c r="BD401" s="35"/>
      <c r="BE401" s="35"/>
    </row>
    <row r="402" spans="1:57" ht="14.45" customHeight="1">
      <c r="A402" s="106" t="s">
        <v>274</v>
      </c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7" t="s">
        <v>406</v>
      </c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8" t="s">
        <v>290</v>
      </c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9">
        <v>12720</v>
      </c>
      <c r="AS402" s="109"/>
      <c r="AT402" s="109"/>
      <c r="AU402" s="109"/>
      <c r="AV402" s="109"/>
      <c r="AW402" s="109"/>
      <c r="AX402" s="35"/>
      <c r="AY402" s="35"/>
      <c r="AZ402" s="35"/>
      <c r="BA402" s="35"/>
      <c r="BB402" s="35"/>
      <c r="BC402" s="35"/>
      <c r="BD402" s="35"/>
      <c r="BE402" s="35"/>
    </row>
    <row r="403" spans="1:57" ht="15">
      <c r="A403" s="106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9"/>
      <c r="AS403" s="109"/>
      <c r="AT403" s="109"/>
      <c r="AU403" s="109"/>
      <c r="AV403" s="109"/>
      <c r="AW403" s="109"/>
      <c r="AX403" s="35"/>
      <c r="AY403" s="35"/>
      <c r="AZ403" s="35"/>
      <c r="BA403" s="35"/>
      <c r="BB403" s="35"/>
      <c r="BC403" s="35"/>
      <c r="BD403" s="35"/>
      <c r="BE403" s="35"/>
    </row>
    <row r="404" spans="1:57" ht="14.45" customHeight="1">
      <c r="A404" s="106" t="s">
        <v>125</v>
      </c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7" t="s">
        <v>278</v>
      </c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8" t="s">
        <v>290</v>
      </c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9">
        <v>750</v>
      </c>
      <c r="AS404" s="109"/>
      <c r="AT404" s="109"/>
      <c r="AU404" s="109"/>
      <c r="AV404" s="109"/>
      <c r="AW404" s="109"/>
      <c r="AX404" s="35"/>
      <c r="AY404" s="35"/>
      <c r="AZ404" s="35"/>
      <c r="BA404" s="35"/>
      <c r="BB404" s="35"/>
      <c r="BC404" s="35"/>
      <c r="BD404" s="35"/>
      <c r="BE404" s="35"/>
    </row>
    <row r="405" spans="1:57" ht="1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9"/>
      <c r="AS405" s="109"/>
      <c r="AT405" s="109"/>
      <c r="AU405" s="109"/>
      <c r="AV405" s="109"/>
      <c r="AW405" s="109"/>
      <c r="AX405" s="35"/>
      <c r="AY405" s="35"/>
      <c r="AZ405" s="35"/>
      <c r="BA405" s="35"/>
      <c r="BB405" s="35"/>
      <c r="BC405" s="35"/>
      <c r="BD405" s="35"/>
      <c r="BE405" s="35"/>
    </row>
    <row r="406" spans="1:57" ht="14.45" customHeight="1">
      <c r="A406" s="106" t="s">
        <v>125</v>
      </c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7" t="s">
        <v>407</v>
      </c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8" t="s">
        <v>290</v>
      </c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9">
        <v>820</v>
      </c>
      <c r="AS406" s="109"/>
      <c r="AT406" s="109"/>
      <c r="AU406" s="109"/>
      <c r="AV406" s="109"/>
      <c r="AW406" s="109"/>
      <c r="AX406" s="35"/>
      <c r="AY406" s="35"/>
      <c r="AZ406" s="35"/>
      <c r="BA406" s="35"/>
      <c r="BB406" s="35"/>
      <c r="BC406" s="35"/>
      <c r="BD406" s="35"/>
      <c r="BE406" s="35"/>
    </row>
    <row r="407" spans="1:57" ht="1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9"/>
      <c r="AS407" s="109"/>
      <c r="AT407" s="109"/>
      <c r="AU407" s="109"/>
      <c r="AV407" s="109"/>
      <c r="AW407" s="109"/>
      <c r="AX407" s="35"/>
      <c r="AY407" s="35"/>
      <c r="AZ407" s="35"/>
      <c r="BA407" s="35"/>
      <c r="BB407" s="35"/>
      <c r="BC407" s="35"/>
      <c r="BD407" s="35"/>
      <c r="BE407" s="35"/>
    </row>
    <row r="408" spans="1:57" ht="14.45" customHeight="1">
      <c r="A408" s="106" t="s">
        <v>125</v>
      </c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7" t="s">
        <v>408</v>
      </c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8" t="s">
        <v>290</v>
      </c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9">
        <v>820</v>
      </c>
      <c r="AS408" s="109"/>
      <c r="AT408" s="109"/>
      <c r="AU408" s="109"/>
      <c r="AV408" s="109"/>
      <c r="AW408" s="109"/>
      <c r="AX408" s="35"/>
      <c r="AY408" s="35"/>
      <c r="AZ408" s="35"/>
      <c r="BA408" s="35"/>
      <c r="BB408" s="35"/>
      <c r="BC408" s="35"/>
      <c r="BD408" s="35"/>
      <c r="BE408" s="35"/>
    </row>
    <row r="409" spans="1:57" ht="1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9"/>
      <c r="AS409" s="109"/>
      <c r="AT409" s="109"/>
      <c r="AU409" s="109"/>
      <c r="AV409" s="109"/>
      <c r="AW409" s="109"/>
      <c r="AX409" s="35"/>
      <c r="AY409" s="35"/>
      <c r="AZ409" s="35"/>
      <c r="BA409" s="35"/>
      <c r="BB409" s="35"/>
      <c r="BC409" s="35"/>
      <c r="BD409" s="35"/>
      <c r="BE409" s="35"/>
    </row>
    <row r="410" spans="1:57" ht="1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</row>
    <row r="411" spans="1:57" ht="1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</row>
    <row r="412" spans="1:57" ht="1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</row>
    <row r="413" spans="1:57" ht="1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</row>
    <row r="414" spans="1:57" ht="1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</row>
    <row r="415" spans="1:57" ht="1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</row>
    <row r="416" spans="1:57" ht="1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</row>
    <row r="417" spans="1:57" ht="1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</row>
    <row r="418" spans="1:57" ht="1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</row>
    <row r="419" spans="1:57" ht="1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</row>
    <row r="420" spans="1:57" ht="1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</row>
    <row r="421" spans="1:57" ht="1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</row>
    <row r="422" spans="1:57" ht="1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</row>
    <row r="423" spans="1:57" ht="1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</row>
    <row r="424" spans="1:57" ht="1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</row>
    <row r="425" spans="1:57" ht="1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</row>
    <row r="426" spans="1:57" ht="1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</row>
    <row r="427" spans="1:57" ht="1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</row>
    <row r="428" spans="1:57" ht="1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</row>
    <row r="429" spans="1:57" ht="1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</row>
    <row r="430" spans="1:57" ht="1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</row>
    <row r="431" spans="1:57" ht="1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</row>
    <row r="432" spans="1:57" ht="1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</row>
    <row r="433" spans="1:57" ht="1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</row>
    <row r="434" spans="1:57" ht="1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</row>
    <row r="435" spans="1:57" ht="1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</row>
    <row r="436" spans="1:57" ht="1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</row>
    <row r="437" spans="1:57" ht="1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</row>
    <row r="438" spans="1:57" ht="1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</row>
    <row r="439" spans="1:57" ht="1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</row>
    <row r="440" spans="1:57" ht="1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</row>
    <row r="441" spans="1:57" ht="1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</row>
    <row r="442" spans="1:57" ht="1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</row>
    <row r="443" spans="1:57" ht="1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</row>
    <row r="444" spans="1:57" ht="1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</row>
    <row r="445" spans="1:57" ht="1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</row>
    <row r="446" spans="1:57" ht="1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</row>
    <row r="447" spans="1:57" ht="1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</row>
    <row r="448" spans="1:57" ht="1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</row>
    <row r="449" spans="1:57" ht="1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</row>
    <row r="450" spans="1:57" ht="1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</row>
    <row r="451" spans="1:57" ht="1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</row>
    <row r="452" spans="1:57" ht="1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</row>
    <row r="453" spans="1:57" ht="1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</row>
    <row r="454" spans="1:57" ht="1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</row>
    <row r="455" spans="1:57" ht="1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</row>
    <row r="456" spans="1:57" ht="1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</row>
    <row r="457" spans="1:57" ht="1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</row>
    <row r="458" spans="1:57" ht="1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</row>
    <row r="459" spans="1:57" ht="1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</row>
    <row r="460" spans="1:57" ht="1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</row>
    <row r="461" spans="1:57" ht="1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</row>
    <row r="462" spans="1:57" ht="1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</row>
    <row r="463" spans="1:57" ht="1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</row>
    <row r="464" spans="1:57" ht="1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</row>
    <row r="465" spans="1:57" ht="1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</row>
    <row r="466" spans="1:57" ht="1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</row>
    <row r="467" spans="1:57" ht="1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</row>
    <row r="468" spans="1:57" ht="1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</row>
    <row r="469" spans="1:57" ht="1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</row>
    <row r="470" spans="1:57" ht="1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</row>
    <row r="471" spans="1:57" ht="1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</row>
    <row r="472" spans="1:57" ht="1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</row>
    <row r="473" spans="1:57" ht="1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</row>
    <row r="474" spans="1:57" ht="1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</row>
    <row r="475" spans="1:57" ht="1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</row>
    <row r="476" spans="1:57" ht="1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</row>
    <row r="477" spans="1:57" ht="1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</row>
    <row r="478" spans="1:57" ht="1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</row>
    <row r="479" spans="1:57" ht="1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</row>
    <row r="480" spans="1:57" ht="1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</row>
    <row r="481" spans="1:57" ht="1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</row>
    <row r="482" spans="1:57" ht="1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</row>
    <row r="483" spans="1:57" ht="1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</row>
    <row r="484" spans="1:57" ht="1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</row>
    <row r="485" spans="1:57" ht="1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</row>
    <row r="486" spans="1:57" ht="1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</row>
    <row r="487" spans="1:57" ht="1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</row>
    <row r="488" spans="1:57" ht="1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</row>
    <row r="489" spans="1:57" ht="1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</row>
    <row r="490" spans="1:57" ht="1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</row>
    <row r="491" spans="1:57" ht="1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</row>
    <row r="492" spans="1:57" ht="1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</row>
    <row r="493" spans="1:57" ht="1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</row>
    <row r="494" spans="1:57" ht="1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</row>
    <row r="495" spans="1:57" ht="1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</row>
    <row r="496" spans="1:57" ht="1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</row>
    <row r="497" spans="1:57" ht="1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</row>
    <row r="498" spans="1:57" ht="1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</row>
    <row r="499" spans="1:57" ht="1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</row>
    <row r="500" spans="1:57" ht="1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</row>
    <row r="501" spans="1:57" ht="1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</row>
    <row r="502" spans="1:57" ht="1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</row>
    <row r="503" spans="1:57" ht="1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</row>
    <row r="504" spans="1:57" ht="1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</row>
    <row r="505" spans="1:57" ht="1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</row>
    <row r="506" spans="1:57" ht="1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</row>
    <row r="507" spans="1:57" ht="1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</row>
    <row r="508" spans="1:57" ht="1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</row>
    <row r="509" spans="1:57" ht="1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</row>
    <row r="510" spans="1:57" ht="1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</row>
    <row r="511" spans="1:57" ht="1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</row>
    <row r="512" spans="1:57" ht="1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</row>
    <row r="513" spans="1:57" ht="1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</row>
    <row r="514" spans="1:57" ht="1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</row>
    <row r="515" spans="1:57" ht="1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</row>
    <row r="516" spans="1:57" ht="1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</row>
    <row r="517" spans="1:57" ht="1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</row>
    <row r="518" spans="1:57" ht="1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</row>
    <row r="519" spans="1:57" ht="1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</row>
    <row r="520" spans="1:57" ht="1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</row>
    <row r="521" spans="1:57" ht="1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</row>
    <row r="522" spans="1:57" ht="1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</row>
    <row r="523" spans="1:57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</row>
    <row r="524" spans="1:57" ht="1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</row>
    <row r="525" spans="1:57" ht="1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</row>
    <row r="526" spans="1:57" ht="1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</row>
    <row r="527" spans="1:57" ht="1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</row>
    <row r="528" spans="1:57" ht="1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</row>
    <row r="529" spans="1:57" ht="1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</row>
    <row r="530" spans="1:57" ht="1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</row>
    <row r="531" spans="1:57" ht="1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</row>
    <row r="532" spans="1:57" ht="1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</row>
    <row r="533" spans="1:57" ht="1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</row>
    <row r="534" spans="1:57" ht="1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</row>
    <row r="535" spans="1:57" ht="1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</row>
    <row r="536" spans="1:57" ht="1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</row>
    <row r="537" spans="1:57" ht="1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</row>
    <row r="538" spans="1:57" ht="1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</row>
    <row r="539" spans="1:57" ht="1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</row>
    <row r="540" spans="1:57" ht="1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</row>
    <row r="541" spans="1:57" ht="1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</row>
    <row r="542" spans="1:57" ht="1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</row>
    <row r="543" spans="1:57" ht="1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</row>
    <row r="544" spans="1:57" ht="1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</row>
    <row r="545" spans="1:57" ht="1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</row>
    <row r="546" spans="1:57" ht="1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</row>
    <row r="547" spans="1:57" ht="1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</row>
    <row r="548" spans="1:57" ht="1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</row>
    <row r="549" spans="1:57" ht="1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</row>
    <row r="550" spans="1:57" ht="1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</row>
    <row r="551" spans="1:57" ht="1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</row>
    <row r="552" spans="1:57" ht="1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</row>
    <row r="553" spans="1:57" ht="1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</row>
    <row r="554" spans="1:57" ht="1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</row>
    <row r="555" spans="1:57" ht="1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</row>
    <row r="556" spans="1:57" ht="1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</row>
    <row r="557" spans="1:57" ht="1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</row>
    <row r="558" spans="1:57" ht="1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</row>
    <row r="559" spans="1:57" ht="1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</row>
    <row r="560" spans="1:57" ht="1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</row>
    <row r="561" spans="1:57" ht="1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</row>
    <row r="562" spans="1:57" ht="1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</row>
    <row r="563" spans="1:57" ht="1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</row>
    <row r="564" spans="1:57" ht="1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</row>
    <row r="565" spans="1:57" ht="1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</row>
    <row r="566" spans="1:57" ht="1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</row>
    <row r="567" spans="1:57" ht="1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</row>
    <row r="568" spans="1:57" ht="1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</row>
    <row r="569" spans="1:57" ht="1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</row>
    <row r="570" spans="1:57" ht="1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</row>
    <row r="571" spans="1:57" ht="1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</row>
    <row r="572" spans="1:57" ht="1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</row>
    <row r="573" spans="1:57" ht="1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</row>
    <row r="574" spans="1:57" ht="1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</row>
    <row r="575" spans="1:57" ht="1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</row>
    <row r="576" spans="1:57" ht="1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</row>
    <row r="577" spans="1:57" ht="1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</row>
    <row r="578" spans="1:57" ht="1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</row>
    <row r="579" spans="1:57" ht="1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</row>
    <row r="580" spans="1:57" ht="1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</row>
    <row r="581" spans="1:57" ht="1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</row>
    <row r="582" spans="1:57" ht="1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</row>
    <row r="583" spans="1:57" ht="1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</row>
    <row r="584" spans="1:57" ht="1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</row>
    <row r="585" spans="1:57" ht="1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</row>
    <row r="586" spans="1:57" ht="1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</row>
    <row r="587" spans="1:57" ht="1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</row>
    <row r="588" spans="1:57" ht="1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</row>
    <row r="589" spans="1:57" ht="1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</row>
    <row r="590" spans="1:57" ht="1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</row>
    <row r="591" spans="1:57" ht="1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</row>
    <row r="592" spans="1:57" ht="1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</row>
    <row r="593" spans="1:57" ht="1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</row>
    <row r="594" spans="1:57" ht="1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</row>
    <row r="595" spans="1:57" ht="1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</row>
    <row r="596" spans="1:57" ht="1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</row>
    <row r="597" spans="1:57" ht="1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</row>
    <row r="598" spans="1:57" ht="1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</row>
    <row r="599" spans="1:57" ht="1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</row>
    <row r="600" spans="1:57" ht="1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</row>
    <row r="601" spans="1:57" ht="1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</row>
    <row r="602" spans="1:57" ht="1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</row>
    <row r="603" spans="1:57" ht="1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</row>
    <row r="604" spans="1:57" ht="1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</row>
    <row r="605" spans="1:57" ht="1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</row>
    <row r="606" spans="1:57" ht="1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</row>
    <row r="607" spans="1:57" ht="1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</row>
    <row r="608" spans="1:57" ht="1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</row>
    <row r="609" spans="1:57" ht="1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</row>
    <row r="610" spans="1:57" ht="1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</row>
    <row r="611" spans="1:57" ht="1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</row>
    <row r="612" spans="1:57" ht="1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</row>
    <row r="613" spans="1:57" ht="1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</row>
    <row r="614" spans="1:57" ht="1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</row>
    <row r="615" spans="1:57" ht="1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</row>
    <row r="616" spans="1:57" ht="1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</row>
    <row r="617" spans="1:57" ht="1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</row>
    <row r="618" spans="1:57" ht="1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</row>
    <row r="619" spans="1:57" ht="1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</row>
    <row r="620" spans="1:57" ht="1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</row>
    <row r="621" spans="1:57" ht="1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</row>
    <row r="622" spans="1:57" ht="1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</row>
    <row r="623" spans="1:57" ht="1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</row>
    <row r="624" spans="1:57" ht="1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</row>
    <row r="625" spans="1:57" ht="1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</row>
    <row r="626" spans="1:57" ht="1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</row>
    <row r="627" spans="1:57" ht="1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</row>
    <row r="628" spans="1:57" ht="1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</row>
    <row r="629" spans="1:57" ht="1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</row>
    <row r="630" spans="1:57" ht="1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</row>
    <row r="631" spans="1:57" ht="1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</row>
    <row r="632" spans="1:57" ht="1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</row>
    <row r="633" spans="1:57" ht="1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</row>
    <row r="634" spans="1:57" ht="1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</row>
    <row r="635" spans="1:57" ht="1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</row>
    <row r="636" spans="1:57" ht="1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</row>
    <row r="637" spans="1:57" ht="1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</row>
    <row r="638" spans="1:57" ht="1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</row>
    <row r="639" spans="1:57" ht="1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</row>
    <row r="640" spans="1:57" ht="1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</row>
    <row r="641" spans="1:57" ht="1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</row>
    <row r="642" spans="1:57" ht="1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</row>
    <row r="643" spans="1:57" ht="1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</row>
    <row r="644" spans="1:57" ht="1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</row>
    <row r="645" spans="1:57" ht="1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</row>
    <row r="646" spans="1:57" ht="1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</row>
    <row r="647" spans="1:57" ht="1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</row>
    <row r="648" spans="1:57" ht="1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</row>
    <row r="649" spans="1:57" ht="1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</row>
    <row r="650" spans="1:57" ht="1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</row>
  </sheetData>
  <mergeCells count="810">
    <mergeCell ref="A392:N393"/>
    <mergeCell ref="O392:AB393"/>
    <mergeCell ref="AC392:AQ393"/>
    <mergeCell ref="AR392:AW393"/>
    <mergeCell ref="A386:N387"/>
    <mergeCell ref="O386:AB387"/>
    <mergeCell ref="AC386:AQ387"/>
    <mergeCell ref="AR386:AW387"/>
    <mergeCell ref="A388:N389"/>
    <mergeCell ref="O388:AB389"/>
    <mergeCell ref="AC388:AQ389"/>
    <mergeCell ref="AR388:AW389"/>
    <mergeCell ref="A390:N391"/>
    <mergeCell ref="O390:AB391"/>
    <mergeCell ref="AC390:AQ391"/>
    <mergeCell ref="AR390:AW391"/>
    <mergeCell ref="A380:N381"/>
    <mergeCell ref="O380:AB381"/>
    <mergeCell ref="AC380:AQ381"/>
    <mergeCell ref="AR380:AW381"/>
    <mergeCell ref="A382:N383"/>
    <mergeCell ref="O382:AB383"/>
    <mergeCell ref="AC382:AQ383"/>
    <mergeCell ref="AR382:AW383"/>
    <mergeCell ref="A384:N385"/>
    <mergeCell ref="O384:AB385"/>
    <mergeCell ref="AC384:AQ385"/>
    <mergeCell ref="AR384:AW385"/>
    <mergeCell ref="A374:N375"/>
    <mergeCell ref="O374:AB375"/>
    <mergeCell ref="AC374:AQ375"/>
    <mergeCell ref="AR374:AW375"/>
    <mergeCell ref="A376:N377"/>
    <mergeCell ref="O376:AB377"/>
    <mergeCell ref="AC376:AQ377"/>
    <mergeCell ref="AR376:AW377"/>
    <mergeCell ref="A378:N379"/>
    <mergeCell ref="O378:AB379"/>
    <mergeCell ref="AC378:AQ379"/>
    <mergeCell ref="AR378:AW379"/>
    <mergeCell ref="A368:N369"/>
    <mergeCell ref="O368:AB369"/>
    <mergeCell ref="AC368:AQ369"/>
    <mergeCell ref="AR368:AW369"/>
    <mergeCell ref="A370:N371"/>
    <mergeCell ref="O370:AB371"/>
    <mergeCell ref="AC370:AQ371"/>
    <mergeCell ref="AR370:AW371"/>
    <mergeCell ref="A372:N373"/>
    <mergeCell ref="O372:AB373"/>
    <mergeCell ref="AC372:AQ373"/>
    <mergeCell ref="AR372:AW373"/>
    <mergeCell ref="A362:N363"/>
    <mergeCell ref="O362:AB363"/>
    <mergeCell ref="AC362:AQ363"/>
    <mergeCell ref="AR362:AW363"/>
    <mergeCell ref="A364:N365"/>
    <mergeCell ref="O364:AB365"/>
    <mergeCell ref="AC364:AQ365"/>
    <mergeCell ref="AR364:AW365"/>
    <mergeCell ref="A366:N367"/>
    <mergeCell ref="O366:AB367"/>
    <mergeCell ref="AC366:AQ367"/>
    <mergeCell ref="AR366:AW367"/>
    <mergeCell ref="A356:N357"/>
    <mergeCell ref="O356:AB357"/>
    <mergeCell ref="AC356:AQ357"/>
    <mergeCell ref="AR356:AW357"/>
    <mergeCell ref="A358:N359"/>
    <mergeCell ref="O358:AB359"/>
    <mergeCell ref="AC358:AQ359"/>
    <mergeCell ref="AR358:AW359"/>
    <mergeCell ref="A360:N361"/>
    <mergeCell ref="O360:AB361"/>
    <mergeCell ref="AC360:AQ361"/>
    <mergeCell ref="AR360:AW361"/>
    <mergeCell ref="A350:N351"/>
    <mergeCell ref="O350:AB351"/>
    <mergeCell ref="AC350:AQ351"/>
    <mergeCell ref="AR350:AW351"/>
    <mergeCell ref="A352:N353"/>
    <mergeCell ref="O352:AB353"/>
    <mergeCell ref="AC352:AQ353"/>
    <mergeCell ref="AR352:AW353"/>
    <mergeCell ref="A354:N355"/>
    <mergeCell ref="O354:AB355"/>
    <mergeCell ref="AC354:AQ355"/>
    <mergeCell ref="AR354:AW355"/>
    <mergeCell ref="A344:N345"/>
    <mergeCell ref="O344:AB345"/>
    <mergeCell ref="AC344:AQ345"/>
    <mergeCell ref="AR344:AW345"/>
    <mergeCell ref="A346:N347"/>
    <mergeCell ref="O346:AB347"/>
    <mergeCell ref="AC346:AQ347"/>
    <mergeCell ref="AR346:AW347"/>
    <mergeCell ref="A348:N349"/>
    <mergeCell ref="O348:AB349"/>
    <mergeCell ref="AC348:AQ349"/>
    <mergeCell ref="AR348:AW349"/>
    <mergeCell ref="A338:N339"/>
    <mergeCell ref="O338:AB339"/>
    <mergeCell ref="AC338:AQ339"/>
    <mergeCell ref="AR338:AW339"/>
    <mergeCell ref="A340:N341"/>
    <mergeCell ref="O340:AB341"/>
    <mergeCell ref="AC340:AQ341"/>
    <mergeCell ref="AR340:AW341"/>
    <mergeCell ref="A342:N343"/>
    <mergeCell ref="O342:AB343"/>
    <mergeCell ref="AC342:AQ343"/>
    <mergeCell ref="AR342:AW343"/>
    <mergeCell ref="A332:N333"/>
    <mergeCell ref="O332:AB333"/>
    <mergeCell ref="AC332:AQ333"/>
    <mergeCell ref="AR332:AW333"/>
    <mergeCell ref="A334:N335"/>
    <mergeCell ref="O334:AB335"/>
    <mergeCell ref="AC334:AQ335"/>
    <mergeCell ref="AR334:AW335"/>
    <mergeCell ref="A336:N337"/>
    <mergeCell ref="O336:AB337"/>
    <mergeCell ref="AC336:AQ337"/>
    <mergeCell ref="AR336:AW337"/>
    <mergeCell ref="A326:N327"/>
    <mergeCell ref="O326:AB327"/>
    <mergeCell ref="AC326:AQ327"/>
    <mergeCell ref="AR326:AW327"/>
    <mergeCell ref="A328:N329"/>
    <mergeCell ref="O328:AB329"/>
    <mergeCell ref="AC328:AQ329"/>
    <mergeCell ref="AR328:AW329"/>
    <mergeCell ref="A330:N331"/>
    <mergeCell ref="O330:AB331"/>
    <mergeCell ref="AC330:AQ331"/>
    <mergeCell ref="AR330:AW331"/>
    <mergeCell ref="A320:N321"/>
    <mergeCell ref="O320:AB321"/>
    <mergeCell ref="AC320:AQ321"/>
    <mergeCell ref="AR320:AW321"/>
    <mergeCell ref="A322:N323"/>
    <mergeCell ref="O322:AB323"/>
    <mergeCell ref="AC322:AQ323"/>
    <mergeCell ref="AR322:AW323"/>
    <mergeCell ref="A324:N325"/>
    <mergeCell ref="O324:AB325"/>
    <mergeCell ref="AC324:AQ325"/>
    <mergeCell ref="AR324:AW325"/>
    <mergeCell ref="A316:N317"/>
    <mergeCell ref="O316:AB317"/>
    <mergeCell ref="AC316:AQ317"/>
    <mergeCell ref="AR316:AW317"/>
    <mergeCell ref="A318:N319"/>
    <mergeCell ref="O318:AB319"/>
    <mergeCell ref="AC318:AQ319"/>
    <mergeCell ref="AR318:AW319"/>
    <mergeCell ref="A310:N311"/>
    <mergeCell ref="O310:AB311"/>
    <mergeCell ref="AC310:AQ311"/>
    <mergeCell ref="AR310:AW311"/>
    <mergeCell ref="A312:N313"/>
    <mergeCell ref="O312:AB313"/>
    <mergeCell ref="AC312:AQ313"/>
    <mergeCell ref="AR312:AW313"/>
    <mergeCell ref="A314:N315"/>
    <mergeCell ref="O314:AB315"/>
    <mergeCell ref="AC314:AQ315"/>
    <mergeCell ref="AR314:AW315"/>
    <mergeCell ref="A304:N305"/>
    <mergeCell ref="O304:AB305"/>
    <mergeCell ref="AC304:AQ305"/>
    <mergeCell ref="AR304:AW305"/>
    <mergeCell ref="A306:N307"/>
    <mergeCell ref="O306:AB307"/>
    <mergeCell ref="AC306:AQ307"/>
    <mergeCell ref="AR306:AW307"/>
    <mergeCell ref="A308:N309"/>
    <mergeCell ref="O308:AB309"/>
    <mergeCell ref="AC308:AQ309"/>
    <mergeCell ref="AR308:AW309"/>
    <mergeCell ref="A298:N299"/>
    <mergeCell ref="O298:AB299"/>
    <mergeCell ref="AC298:AQ299"/>
    <mergeCell ref="AR298:AW299"/>
    <mergeCell ref="A300:N301"/>
    <mergeCell ref="O300:AB301"/>
    <mergeCell ref="AC300:AQ301"/>
    <mergeCell ref="AR300:AW301"/>
    <mergeCell ref="A302:N303"/>
    <mergeCell ref="O302:AB303"/>
    <mergeCell ref="AC302:AQ303"/>
    <mergeCell ref="AR302:AW303"/>
    <mergeCell ref="A292:N293"/>
    <mergeCell ref="O292:AB293"/>
    <mergeCell ref="AC292:AQ293"/>
    <mergeCell ref="AR292:AW293"/>
    <mergeCell ref="A294:N295"/>
    <mergeCell ref="O294:AB295"/>
    <mergeCell ref="AC294:AQ295"/>
    <mergeCell ref="AR294:AW295"/>
    <mergeCell ref="A296:N297"/>
    <mergeCell ref="O296:AB297"/>
    <mergeCell ref="AC296:AQ297"/>
    <mergeCell ref="AR296:AW297"/>
    <mergeCell ref="A286:N287"/>
    <mergeCell ref="O286:AB287"/>
    <mergeCell ref="AC286:AQ287"/>
    <mergeCell ref="AR286:AW287"/>
    <mergeCell ref="A288:N289"/>
    <mergeCell ref="O288:AB289"/>
    <mergeCell ref="AC288:AQ289"/>
    <mergeCell ref="AR288:AW289"/>
    <mergeCell ref="A290:N291"/>
    <mergeCell ref="O290:AB291"/>
    <mergeCell ref="AC290:AQ291"/>
    <mergeCell ref="AR290:AW291"/>
    <mergeCell ref="A280:N281"/>
    <mergeCell ref="O280:AB281"/>
    <mergeCell ref="AC280:AQ281"/>
    <mergeCell ref="AR280:AW281"/>
    <mergeCell ref="A282:N283"/>
    <mergeCell ref="O282:AB283"/>
    <mergeCell ref="AC282:AQ283"/>
    <mergeCell ref="AR282:AW283"/>
    <mergeCell ref="A284:N285"/>
    <mergeCell ref="O284:AB285"/>
    <mergeCell ref="AC284:AQ285"/>
    <mergeCell ref="AR284:AW285"/>
    <mergeCell ref="A274:N275"/>
    <mergeCell ref="O274:AB275"/>
    <mergeCell ref="AC274:AQ275"/>
    <mergeCell ref="AR274:AW275"/>
    <mergeCell ref="A276:N277"/>
    <mergeCell ref="O276:AB277"/>
    <mergeCell ref="AC276:AQ277"/>
    <mergeCell ref="AR276:AW277"/>
    <mergeCell ref="A278:N279"/>
    <mergeCell ref="O278:AB279"/>
    <mergeCell ref="AC278:AQ279"/>
    <mergeCell ref="AR278:AW279"/>
    <mergeCell ref="A268:N269"/>
    <mergeCell ref="O268:AB269"/>
    <mergeCell ref="AC268:AQ269"/>
    <mergeCell ref="AR268:AW269"/>
    <mergeCell ref="A270:N271"/>
    <mergeCell ref="O270:AB271"/>
    <mergeCell ref="AC270:AQ271"/>
    <mergeCell ref="AR270:AW271"/>
    <mergeCell ref="A272:N273"/>
    <mergeCell ref="O272:AB273"/>
    <mergeCell ref="AC272:AQ273"/>
    <mergeCell ref="AR272:AW273"/>
    <mergeCell ref="A262:N263"/>
    <mergeCell ref="O262:AB263"/>
    <mergeCell ref="AC262:AQ263"/>
    <mergeCell ref="AR262:AW263"/>
    <mergeCell ref="A264:N265"/>
    <mergeCell ref="O264:AB265"/>
    <mergeCell ref="AC264:AQ265"/>
    <mergeCell ref="AR264:AW265"/>
    <mergeCell ref="A266:N267"/>
    <mergeCell ref="O266:AB267"/>
    <mergeCell ref="AC266:AQ267"/>
    <mergeCell ref="AR266:AW267"/>
    <mergeCell ref="A256:N257"/>
    <mergeCell ref="O256:AB257"/>
    <mergeCell ref="AC256:AQ257"/>
    <mergeCell ref="AR256:AW257"/>
    <mergeCell ref="A258:N259"/>
    <mergeCell ref="O258:AB259"/>
    <mergeCell ref="AC258:AQ259"/>
    <mergeCell ref="AR258:AW259"/>
    <mergeCell ref="A260:N261"/>
    <mergeCell ref="O260:AB261"/>
    <mergeCell ref="AC260:AQ261"/>
    <mergeCell ref="AR260:AW261"/>
    <mergeCell ref="A250:N251"/>
    <mergeCell ref="O250:AB251"/>
    <mergeCell ref="AC250:AQ251"/>
    <mergeCell ref="AR250:AW251"/>
    <mergeCell ref="A252:N253"/>
    <mergeCell ref="O252:AB253"/>
    <mergeCell ref="AC252:AQ253"/>
    <mergeCell ref="AR252:AW253"/>
    <mergeCell ref="A254:N255"/>
    <mergeCell ref="O254:AB255"/>
    <mergeCell ref="AC254:AQ255"/>
    <mergeCell ref="AR254:AW255"/>
    <mergeCell ref="A244:N245"/>
    <mergeCell ref="O244:AB245"/>
    <mergeCell ref="AC244:AQ245"/>
    <mergeCell ref="AR244:AW245"/>
    <mergeCell ref="A246:N247"/>
    <mergeCell ref="O246:AB247"/>
    <mergeCell ref="AC246:AQ247"/>
    <mergeCell ref="AR246:AW247"/>
    <mergeCell ref="A248:N249"/>
    <mergeCell ref="O248:AB249"/>
    <mergeCell ref="AC248:AQ249"/>
    <mergeCell ref="AR248:AW249"/>
    <mergeCell ref="A238:N239"/>
    <mergeCell ref="O238:AB239"/>
    <mergeCell ref="AC238:AQ239"/>
    <mergeCell ref="AR238:AW239"/>
    <mergeCell ref="A240:N241"/>
    <mergeCell ref="O240:AB241"/>
    <mergeCell ref="AC240:AQ241"/>
    <mergeCell ref="AR240:AW241"/>
    <mergeCell ref="A242:N243"/>
    <mergeCell ref="O242:AB243"/>
    <mergeCell ref="AC242:AQ243"/>
    <mergeCell ref="AR242:AW243"/>
    <mergeCell ref="A204:N205"/>
    <mergeCell ref="O204:AB205"/>
    <mergeCell ref="AC204:AQ205"/>
    <mergeCell ref="AR204:AW205"/>
    <mergeCell ref="A206:N207"/>
    <mergeCell ref="O206:AB207"/>
    <mergeCell ref="AC206:AQ207"/>
    <mergeCell ref="AR206:AW207"/>
    <mergeCell ref="A200:N201"/>
    <mergeCell ref="O200:AB201"/>
    <mergeCell ref="AC200:AQ201"/>
    <mergeCell ref="AR200:AW201"/>
    <mergeCell ref="A202:N203"/>
    <mergeCell ref="O202:AB203"/>
    <mergeCell ref="AC202:AQ203"/>
    <mergeCell ref="AR202:AW203"/>
    <mergeCell ref="A196:N197"/>
    <mergeCell ref="O196:AB197"/>
    <mergeCell ref="AC196:AQ197"/>
    <mergeCell ref="AR196:AW197"/>
    <mergeCell ref="A198:N199"/>
    <mergeCell ref="O198:AB199"/>
    <mergeCell ref="AC198:AQ199"/>
    <mergeCell ref="AR198:AW199"/>
    <mergeCell ref="A192:N193"/>
    <mergeCell ref="O192:AB193"/>
    <mergeCell ref="AC192:AQ193"/>
    <mergeCell ref="AR192:AW193"/>
    <mergeCell ref="A194:N195"/>
    <mergeCell ref="O194:AB195"/>
    <mergeCell ref="AC194:AQ195"/>
    <mergeCell ref="AR194:AW195"/>
    <mergeCell ref="A190:N191"/>
    <mergeCell ref="O190:AB191"/>
    <mergeCell ref="AC190:AQ191"/>
    <mergeCell ref="AR190:AW191"/>
    <mergeCell ref="A186:N187"/>
    <mergeCell ref="O186:AB187"/>
    <mergeCell ref="AC186:AQ187"/>
    <mergeCell ref="AR186:AW187"/>
    <mergeCell ref="A188:N189"/>
    <mergeCell ref="O188:AB189"/>
    <mergeCell ref="AC188:AQ189"/>
    <mergeCell ref="AR188:AW189"/>
    <mergeCell ref="A182:N183"/>
    <mergeCell ref="O182:AB183"/>
    <mergeCell ref="AC182:AQ183"/>
    <mergeCell ref="AR182:AW183"/>
    <mergeCell ref="A184:N185"/>
    <mergeCell ref="O184:AB185"/>
    <mergeCell ref="AC184:AQ185"/>
    <mergeCell ref="AR184:AW185"/>
    <mergeCell ref="A178:N179"/>
    <mergeCell ref="O178:AB179"/>
    <mergeCell ref="AC178:AQ179"/>
    <mergeCell ref="AR178:AW179"/>
    <mergeCell ref="A180:N181"/>
    <mergeCell ref="O180:AB181"/>
    <mergeCell ref="AC180:AQ181"/>
    <mergeCell ref="AR180:AW181"/>
    <mergeCell ref="A174:N175"/>
    <mergeCell ref="O174:AB175"/>
    <mergeCell ref="AC174:AQ175"/>
    <mergeCell ref="AR174:AW175"/>
    <mergeCell ref="A176:N177"/>
    <mergeCell ref="O176:AB177"/>
    <mergeCell ref="AC176:AQ177"/>
    <mergeCell ref="AR176:AW177"/>
    <mergeCell ref="A170:N171"/>
    <mergeCell ref="O170:AB171"/>
    <mergeCell ref="AC170:AQ171"/>
    <mergeCell ref="AR170:AW171"/>
    <mergeCell ref="A172:N173"/>
    <mergeCell ref="O172:AB173"/>
    <mergeCell ref="AC172:AQ173"/>
    <mergeCell ref="AR172:AW173"/>
    <mergeCell ref="A166:N167"/>
    <mergeCell ref="O166:AB167"/>
    <mergeCell ref="AC166:AQ167"/>
    <mergeCell ref="AR166:AW167"/>
    <mergeCell ref="A168:N169"/>
    <mergeCell ref="O168:AB169"/>
    <mergeCell ref="AC168:AQ169"/>
    <mergeCell ref="AR168:AW169"/>
    <mergeCell ref="A162:N163"/>
    <mergeCell ref="O162:AB163"/>
    <mergeCell ref="AC162:AQ163"/>
    <mergeCell ref="AR162:AW163"/>
    <mergeCell ref="A164:N165"/>
    <mergeCell ref="O164:AB165"/>
    <mergeCell ref="AC164:AQ165"/>
    <mergeCell ref="AR164:AW165"/>
    <mergeCell ref="A158:N159"/>
    <mergeCell ref="O158:AB159"/>
    <mergeCell ref="AC158:AQ159"/>
    <mergeCell ref="AR158:AW159"/>
    <mergeCell ref="A160:N161"/>
    <mergeCell ref="O160:AB161"/>
    <mergeCell ref="AC160:AQ161"/>
    <mergeCell ref="AR160:AW161"/>
    <mergeCell ref="A154:N155"/>
    <mergeCell ref="O154:AB155"/>
    <mergeCell ref="AC154:AQ155"/>
    <mergeCell ref="AR154:AW155"/>
    <mergeCell ref="A156:N157"/>
    <mergeCell ref="O156:AB157"/>
    <mergeCell ref="AC156:AQ157"/>
    <mergeCell ref="AR156:AW157"/>
    <mergeCell ref="A150:N151"/>
    <mergeCell ref="O150:AB151"/>
    <mergeCell ref="AC150:AQ151"/>
    <mergeCell ref="AR150:AW151"/>
    <mergeCell ref="A152:N153"/>
    <mergeCell ref="O152:AB153"/>
    <mergeCell ref="AC152:AQ153"/>
    <mergeCell ref="AR152:AW153"/>
    <mergeCell ref="A146:N147"/>
    <mergeCell ref="O146:AB147"/>
    <mergeCell ref="AC146:AQ147"/>
    <mergeCell ref="AR146:AW147"/>
    <mergeCell ref="A148:N149"/>
    <mergeCell ref="O148:AB149"/>
    <mergeCell ref="AC148:AQ149"/>
    <mergeCell ref="AR148:AW149"/>
    <mergeCell ref="A142:N143"/>
    <mergeCell ref="O142:AB143"/>
    <mergeCell ref="AC142:AQ143"/>
    <mergeCell ref="AR142:AW143"/>
    <mergeCell ref="A144:N145"/>
    <mergeCell ref="O144:AB145"/>
    <mergeCell ref="AC144:AQ145"/>
    <mergeCell ref="AR144:AW145"/>
    <mergeCell ref="A138:N139"/>
    <mergeCell ref="O138:AB139"/>
    <mergeCell ref="AC138:AQ139"/>
    <mergeCell ref="AR138:AW139"/>
    <mergeCell ref="A140:N141"/>
    <mergeCell ref="O140:AB141"/>
    <mergeCell ref="AC140:AQ141"/>
    <mergeCell ref="AR140:AW141"/>
    <mergeCell ref="A136:N137"/>
    <mergeCell ref="O136:AB137"/>
    <mergeCell ref="AC136:AQ137"/>
    <mergeCell ref="AR136:AW137"/>
    <mergeCell ref="A132:N133"/>
    <mergeCell ref="O132:AB133"/>
    <mergeCell ref="AC132:AQ133"/>
    <mergeCell ref="AR132:AW133"/>
    <mergeCell ref="A134:N135"/>
    <mergeCell ref="O134:AB135"/>
    <mergeCell ref="AC134:AQ135"/>
    <mergeCell ref="AR134:AW135"/>
    <mergeCell ref="A128:N129"/>
    <mergeCell ref="O128:AB129"/>
    <mergeCell ref="AC128:AQ129"/>
    <mergeCell ref="AR128:AW129"/>
    <mergeCell ref="A130:N131"/>
    <mergeCell ref="O130:AB131"/>
    <mergeCell ref="AC130:AQ131"/>
    <mergeCell ref="AR130:AW131"/>
    <mergeCell ref="A124:N125"/>
    <mergeCell ref="O124:AB125"/>
    <mergeCell ref="AC124:AQ125"/>
    <mergeCell ref="AR124:AW125"/>
    <mergeCell ref="A126:N127"/>
    <mergeCell ref="O126:AB127"/>
    <mergeCell ref="AC126:AQ127"/>
    <mergeCell ref="AR126:AW127"/>
    <mergeCell ref="A120:N121"/>
    <mergeCell ref="O120:AB121"/>
    <mergeCell ref="AC120:AQ121"/>
    <mergeCell ref="AR120:AW121"/>
    <mergeCell ref="A122:N123"/>
    <mergeCell ref="O122:AB123"/>
    <mergeCell ref="AC122:AQ123"/>
    <mergeCell ref="AR122:AW123"/>
    <mergeCell ref="A116:N117"/>
    <mergeCell ref="O116:AB117"/>
    <mergeCell ref="AC116:AQ117"/>
    <mergeCell ref="AR116:AW117"/>
    <mergeCell ref="A118:N119"/>
    <mergeCell ref="O118:AB119"/>
    <mergeCell ref="AC118:AQ119"/>
    <mergeCell ref="AR118:AW119"/>
    <mergeCell ref="A112:N113"/>
    <mergeCell ref="O112:AB113"/>
    <mergeCell ref="AC112:AQ113"/>
    <mergeCell ref="AR112:AW113"/>
    <mergeCell ref="A114:N115"/>
    <mergeCell ref="O114:AB115"/>
    <mergeCell ref="AC114:AQ115"/>
    <mergeCell ref="AR114:AW115"/>
    <mergeCell ref="A108:N109"/>
    <mergeCell ref="O108:AB109"/>
    <mergeCell ref="AC108:AQ109"/>
    <mergeCell ref="AR108:AW109"/>
    <mergeCell ref="A110:N111"/>
    <mergeCell ref="O110:AB111"/>
    <mergeCell ref="AC110:AQ111"/>
    <mergeCell ref="AR110:AW111"/>
    <mergeCell ref="A104:N105"/>
    <mergeCell ref="O104:AB105"/>
    <mergeCell ref="AC104:AQ105"/>
    <mergeCell ref="AR104:AW105"/>
    <mergeCell ref="A106:N107"/>
    <mergeCell ref="O106:AB107"/>
    <mergeCell ref="AC106:AQ107"/>
    <mergeCell ref="AR106:AW107"/>
    <mergeCell ref="A98:AO99"/>
    <mergeCell ref="A100:N101"/>
    <mergeCell ref="O100:AB101"/>
    <mergeCell ref="AC100:AQ101"/>
    <mergeCell ref="AR100:AW101"/>
    <mergeCell ref="A102:N103"/>
    <mergeCell ref="O102:AB103"/>
    <mergeCell ref="AC102:AQ103"/>
    <mergeCell ref="AR102:AW103"/>
    <mergeCell ref="AC93:AQ94"/>
    <mergeCell ref="AR93:AW94"/>
    <mergeCell ref="A95:N96"/>
    <mergeCell ref="O95:AB96"/>
    <mergeCell ref="AC95:AQ96"/>
    <mergeCell ref="AR95:AW96"/>
    <mergeCell ref="AC89:AQ90"/>
    <mergeCell ref="AR89:AW90"/>
    <mergeCell ref="A91:N92"/>
    <mergeCell ref="O91:AB92"/>
    <mergeCell ref="AC91:AQ92"/>
    <mergeCell ref="AR91:AW92"/>
    <mergeCell ref="A93:N94"/>
    <mergeCell ref="O93:AB94"/>
    <mergeCell ref="A89:N90"/>
    <mergeCell ref="O89:AB90"/>
    <mergeCell ref="AC85:AQ86"/>
    <mergeCell ref="AR85:AW86"/>
    <mergeCell ref="A87:N88"/>
    <mergeCell ref="O87:AB88"/>
    <mergeCell ref="AC87:AQ88"/>
    <mergeCell ref="AR87:AW88"/>
    <mergeCell ref="AC81:AQ82"/>
    <mergeCell ref="AR81:AW82"/>
    <mergeCell ref="A83:N84"/>
    <mergeCell ref="O83:AB84"/>
    <mergeCell ref="AC83:AQ84"/>
    <mergeCell ref="AR83:AW84"/>
    <mergeCell ref="A85:N86"/>
    <mergeCell ref="O85:AB86"/>
    <mergeCell ref="A81:N82"/>
    <mergeCell ref="O81:AB82"/>
    <mergeCell ref="AC77:AQ78"/>
    <mergeCell ref="AR77:AW78"/>
    <mergeCell ref="A79:N80"/>
    <mergeCell ref="O79:AB80"/>
    <mergeCell ref="AC79:AQ80"/>
    <mergeCell ref="AR79:AW80"/>
    <mergeCell ref="AC73:AQ74"/>
    <mergeCell ref="AR73:AW74"/>
    <mergeCell ref="A75:N76"/>
    <mergeCell ref="O75:AB76"/>
    <mergeCell ref="AC75:AQ76"/>
    <mergeCell ref="AR75:AW76"/>
    <mergeCell ref="A73:N74"/>
    <mergeCell ref="O73:AB74"/>
    <mergeCell ref="A77:N78"/>
    <mergeCell ref="O77:AB78"/>
    <mergeCell ref="AC69:AQ70"/>
    <mergeCell ref="AR69:AW70"/>
    <mergeCell ref="A71:N72"/>
    <mergeCell ref="O71:AB72"/>
    <mergeCell ref="AC71:AQ72"/>
    <mergeCell ref="AR71:AW72"/>
    <mergeCell ref="AC65:AQ66"/>
    <mergeCell ref="AR65:AW66"/>
    <mergeCell ref="A67:N68"/>
    <mergeCell ref="O67:AB68"/>
    <mergeCell ref="AC67:AQ68"/>
    <mergeCell ref="AR67:AW68"/>
    <mergeCell ref="A69:N70"/>
    <mergeCell ref="O69:AB70"/>
    <mergeCell ref="A65:N66"/>
    <mergeCell ref="O65:AB66"/>
    <mergeCell ref="AC61:AQ62"/>
    <mergeCell ref="AR61:AW62"/>
    <mergeCell ref="A63:N64"/>
    <mergeCell ref="O63:AB64"/>
    <mergeCell ref="AC63:AQ64"/>
    <mergeCell ref="AR63:AW64"/>
    <mergeCell ref="AC57:AQ58"/>
    <mergeCell ref="AR57:AW58"/>
    <mergeCell ref="A59:N60"/>
    <mergeCell ref="O59:AB60"/>
    <mergeCell ref="AC59:AQ60"/>
    <mergeCell ref="AR59:AW60"/>
    <mergeCell ref="O61:AB62"/>
    <mergeCell ref="A57:N58"/>
    <mergeCell ref="O57:AB58"/>
    <mergeCell ref="A61:N62"/>
    <mergeCell ref="AC53:AQ54"/>
    <mergeCell ref="AR53:AW54"/>
    <mergeCell ref="A55:N56"/>
    <mergeCell ref="O55:AB56"/>
    <mergeCell ref="AC55:AQ56"/>
    <mergeCell ref="AR55:AW56"/>
    <mergeCell ref="AC49:AQ50"/>
    <mergeCell ref="AR49:AW50"/>
    <mergeCell ref="A51:N52"/>
    <mergeCell ref="O51:AB52"/>
    <mergeCell ref="AC51:AQ52"/>
    <mergeCell ref="AR51:AW52"/>
    <mergeCell ref="A53:N54"/>
    <mergeCell ref="O53:AB54"/>
    <mergeCell ref="A49:N50"/>
    <mergeCell ref="O49:AB50"/>
    <mergeCell ref="AC43:AQ44"/>
    <mergeCell ref="AR43:AW44"/>
    <mergeCell ref="A47:N48"/>
    <mergeCell ref="O47:AB48"/>
    <mergeCell ref="AC47:AQ48"/>
    <mergeCell ref="AR47:AW48"/>
    <mergeCell ref="AC39:AQ40"/>
    <mergeCell ref="AR39:AW40"/>
    <mergeCell ref="A41:N42"/>
    <mergeCell ref="O41:AB42"/>
    <mergeCell ref="AC41:AQ42"/>
    <mergeCell ref="AR41:AW42"/>
    <mergeCell ref="A43:N44"/>
    <mergeCell ref="O43:AB44"/>
    <mergeCell ref="A39:N40"/>
    <mergeCell ref="O39:AB40"/>
    <mergeCell ref="A45:N46"/>
    <mergeCell ref="O45:AB46"/>
    <mergeCell ref="AC45:AQ46"/>
    <mergeCell ref="AR45:AW46"/>
    <mergeCell ref="AC35:AQ36"/>
    <mergeCell ref="AR35:AW36"/>
    <mergeCell ref="A37:N38"/>
    <mergeCell ref="O37:AB38"/>
    <mergeCell ref="AC37:AQ38"/>
    <mergeCell ref="AR37:AW38"/>
    <mergeCell ref="AC31:AQ32"/>
    <mergeCell ref="AR31:AW32"/>
    <mergeCell ref="A33:N34"/>
    <mergeCell ref="O33:AB34"/>
    <mergeCell ref="AC33:AQ34"/>
    <mergeCell ref="AR33:AW34"/>
    <mergeCell ref="A35:N36"/>
    <mergeCell ref="O35:AB36"/>
    <mergeCell ref="A31:N32"/>
    <mergeCell ref="O31:AB32"/>
    <mergeCell ref="AC27:AQ28"/>
    <mergeCell ref="AR27:AW28"/>
    <mergeCell ref="A29:N30"/>
    <mergeCell ref="O29:AB30"/>
    <mergeCell ref="AC29:AQ30"/>
    <mergeCell ref="AR29:AW30"/>
    <mergeCell ref="AC23:AQ24"/>
    <mergeCell ref="AR23:AW24"/>
    <mergeCell ref="A25:N26"/>
    <mergeCell ref="O25:AB26"/>
    <mergeCell ref="AC25:AQ26"/>
    <mergeCell ref="AR25:AW26"/>
    <mergeCell ref="A27:N28"/>
    <mergeCell ref="O27:AB28"/>
    <mergeCell ref="A23:N24"/>
    <mergeCell ref="O23:AB24"/>
    <mergeCell ref="AC7:AQ8"/>
    <mergeCell ref="AR7:AW8"/>
    <mergeCell ref="A9:N10"/>
    <mergeCell ref="O9:AB10"/>
    <mergeCell ref="AC9:AQ10"/>
    <mergeCell ref="AR9:AW10"/>
    <mergeCell ref="A11:N12"/>
    <mergeCell ref="O11:AB12"/>
    <mergeCell ref="A7:N8"/>
    <mergeCell ref="O7:AB8"/>
    <mergeCell ref="AC11:AQ12"/>
    <mergeCell ref="AR11:AW12"/>
    <mergeCell ref="A13:N14"/>
    <mergeCell ref="O13:AB14"/>
    <mergeCell ref="AC13:AQ14"/>
    <mergeCell ref="AR13:AW14"/>
    <mergeCell ref="AC19:AQ20"/>
    <mergeCell ref="AR19:AW20"/>
    <mergeCell ref="A21:N22"/>
    <mergeCell ref="O21:AB22"/>
    <mergeCell ref="AC21:AQ22"/>
    <mergeCell ref="AR21:AW22"/>
    <mergeCell ref="AC15:AQ16"/>
    <mergeCell ref="AR15:AW16"/>
    <mergeCell ref="A17:N18"/>
    <mergeCell ref="O17:AB18"/>
    <mergeCell ref="AC17:AQ18"/>
    <mergeCell ref="AR17:AW18"/>
    <mergeCell ref="A19:N20"/>
    <mergeCell ref="O19:AB20"/>
    <mergeCell ref="A15:N16"/>
    <mergeCell ref="O15:AB16"/>
    <mergeCell ref="A1:AO2"/>
    <mergeCell ref="A3:N4"/>
    <mergeCell ref="O3:AB4"/>
    <mergeCell ref="AC3:AQ4"/>
    <mergeCell ref="AR3:AW4"/>
    <mergeCell ref="A5:N6"/>
    <mergeCell ref="O5:AB6"/>
    <mergeCell ref="AC5:AQ6"/>
    <mergeCell ref="AR5:AW6"/>
    <mergeCell ref="A208:N209"/>
    <mergeCell ref="O208:AB209"/>
    <mergeCell ref="AC208:AQ209"/>
    <mergeCell ref="AR208:AW209"/>
    <mergeCell ref="A210:N211"/>
    <mergeCell ref="O210:AB211"/>
    <mergeCell ref="AC210:AQ211"/>
    <mergeCell ref="AR210:AW211"/>
    <mergeCell ref="A212:N213"/>
    <mergeCell ref="O212:AB213"/>
    <mergeCell ref="AC212:AQ213"/>
    <mergeCell ref="AR212:AW213"/>
    <mergeCell ref="A214:N215"/>
    <mergeCell ref="O214:AB215"/>
    <mergeCell ref="AC214:AQ215"/>
    <mergeCell ref="AR214:AW215"/>
    <mergeCell ref="A216:N217"/>
    <mergeCell ref="O216:AB217"/>
    <mergeCell ref="AC216:AQ217"/>
    <mergeCell ref="AR216:AW217"/>
    <mergeCell ref="A218:N219"/>
    <mergeCell ref="O218:AB219"/>
    <mergeCell ref="AC218:AQ219"/>
    <mergeCell ref="AR218:AW219"/>
    <mergeCell ref="A220:N221"/>
    <mergeCell ref="O220:AB221"/>
    <mergeCell ref="AC220:AQ221"/>
    <mergeCell ref="AR220:AW221"/>
    <mergeCell ref="A222:N223"/>
    <mergeCell ref="O222:AB223"/>
    <mergeCell ref="AC222:AQ223"/>
    <mergeCell ref="AR222:AW223"/>
    <mergeCell ref="A224:N225"/>
    <mergeCell ref="O224:AB225"/>
    <mergeCell ref="AC224:AQ225"/>
    <mergeCell ref="AR224:AW225"/>
    <mergeCell ref="A226:N227"/>
    <mergeCell ref="O226:AB227"/>
    <mergeCell ref="AC226:AQ227"/>
    <mergeCell ref="AR226:AW227"/>
    <mergeCell ref="A228:N229"/>
    <mergeCell ref="O228:AB229"/>
    <mergeCell ref="AC228:AQ229"/>
    <mergeCell ref="AR228:AW229"/>
    <mergeCell ref="A230:N231"/>
    <mergeCell ref="O230:AB231"/>
    <mergeCell ref="AC230:AQ231"/>
    <mergeCell ref="AR230:AW231"/>
    <mergeCell ref="A232:N233"/>
    <mergeCell ref="O232:AB233"/>
    <mergeCell ref="AC232:AQ233"/>
    <mergeCell ref="AR232:AW233"/>
    <mergeCell ref="A234:N235"/>
    <mergeCell ref="O234:AB235"/>
    <mergeCell ref="AC234:AQ235"/>
    <mergeCell ref="AR234:AW235"/>
    <mergeCell ref="A236:N237"/>
    <mergeCell ref="O236:AB237"/>
    <mergeCell ref="AC236:AQ237"/>
    <mergeCell ref="AR236:AW237"/>
    <mergeCell ref="A394:N395"/>
    <mergeCell ref="O394:AB395"/>
    <mergeCell ref="AC394:AQ395"/>
    <mergeCell ref="AR394:AW395"/>
    <mergeCell ref="A396:N397"/>
    <mergeCell ref="O396:AB397"/>
    <mergeCell ref="AC396:AQ397"/>
    <mergeCell ref="AR396:AW397"/>
    <mergeCell ref="A398:N399"/>
    <mergeCell ref="O398:AB399"/>
    <mergeCell ref="AC398:AQ399"/>
    <mergeCell ref="AR398:AW399"/>
    <mergeCell ref="A406:N407"/>
    <mergeCell ref="O406:AB407"/>
    <mergeCell ref="AC406:AQ407"/>
    <mergeCell ref="AR406:AW407"/>
    <mergeCell ref="A408:N409"/>
    <mergeCell ref="O408:AB409"/>
    <mergeCell ref="AC408:AQ409"/>
    <mergeCell ref="AR408:AW409"/>
    <mergeCell ref="A400:N401"/>
    <mergeCell ref="O400:AB401"/>
    <mergeCell ref="AC400:AQ401"/>
    <mergeCell ref="AR400:AW401"/>
    <mergeCell ref="A402:N403"/>
    <mergeCell ref="O402:AB403"/>
    <mergeCell ref="AC402:AQ403"/>
    <mergeCell ref="AR402:AW403"/>
    <mergeCell ref="A404:N405"/>
    <mergeCell ref="O404:AB405"/>
    <mergeCell ref="AC404:AQ405"/>
    <mergeCell ref="AR404:AW4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2019-11-13T13:09:50Z</dcterms:modified>
  <cp:category/>
  <cp:version/>
  <cp:contentType/>
  <cp:contentStatus/>
</cp:coreProperties>
</file>